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410" yWindow="660" windowWidth="11340" windowHeight="9660" tabRatio="860" firstSheet="6" activeTab="11"/>
  </bookViews>
  <sheets>
    <sheet name="1部门预算收支总表" sheetId="1" r:id="rId1"/>
    <sheet name="2部门收入总体情况表" sheetId="3" r:id="rId2"/>
    <sheet name="3支出情况表" sheetId="12" r:id="rId3"/>
    <sheet name="4财政拨款收支总表" sheetId="13" r:id="rId4"/>
    <sheet name="5一般公共预算支出情况表" sheetId="15" r:id="rId5"/>
    <sheet name="6支出经济分类汇总表" sheetId="16" r:id="rId6"/>
    <sheet name="7一般公共预算“三公”经费支出表" sheetId="17" r:id="rId7"/>
    <sheet name="8政府性基金支出情况表" sheetId="18" r:id="rId8"/>
    <sheet name="9国有资本经营预算情况表" sheetId="20" r:id="rId9"/>
    <sheet name="10政府采购情况表" sheetId="22" r:id="rId10"/>
    <sheet name="11部门(单位)整体绩效目标表" sheetId="25" r:id="rId11"/>
    <sheet name="12部门预算项目绩效目标表" sheetId="26" r:id="rId12"/>
  </sheets>
  <definedNames>
    <definedName name="_xlnm._FilterDatabase" localSheetId="9" hidden="1">'10政府采购情况表'!$A$7:$J$65</definedName>
    <definedName name="bookmark288" localSheetId="11">'12部门预算项目绩效目标表'!$A$1</definedName>
    <definedName name="bookmark321" localSheetId="10">'11部门(单位)整体绩效目标表'!#REF!</definedName>
    <definedName name="_xlnm.Print_Area" localSheetId="9">'10政府采购情况表'!$A$1:$K$6</definedName>
    <definedName name="_xlnm.Print_Area" localSheetId="1">'2部门收入总体情况表'!$A$1:$O$31</definedName>
    <definedName name="_xlnm.Print_Area" localSheetId="2">'3支出情况表'!$A$1:$N$31</definedName>
    <definedName name="_xlnm.Print_Area" localSheetId="4">'5一般公共预算支出情况表'!$A$1:$M$31</definedName>
    <definedName name="_xlnm.Print_Area" localSheetId="5">'6支出经济分类汇总表'!$A$1:$O$61</definedName>
    <definedName name="_xlnm.Print_Area" localSheetId="7">'8政府性基金支出情况表'!$A$1:$N$5</definedName>
    <definedName name="_xlnm.Print_Area" localSheetId="8">'9国有资本经营预算情况表'!$A$1:$O$10</definedName>
    <definedName name="_xlnm.Print_Titles" localSheetId="9">'10政府采购情况表'!$1:$5</definedName>
    <definedName name="_xlnm.Print_Titles" localSheetId="1">'2部门收入总体情况表'!$1:$5</definedName>
    <definedName name="_xlnm.Print_Titles" localSheetId="2">'3支出情况表'!$1:$5</definedName>
    <definedName name="_xlnm.Print_Titles" localSheetId="4">'5一般公共预算支出情况表'!$1:$5</definedName>
    <definedName name="_xlnm.Print_Titles" localSheetId="5">'6支出经济分类汇总表'!$1:$8</definedName>
    <definedName name="_xlnm.Print_Titles" localSheetId="7">'8政府性基金支出情况表'!$1:$5</definedName>
    <definedName name="_xlnm.Print_Titles" localSheetId="8">'9国有资本经营预算情况表'!$1:$5</definedName>
  </definedNames>
  <calcPr calcId="125725"/>
</workbook>
</file>

<file path=xl/calcChain.xml><?xml version="1.0" encoding="utf-8"?>
<calcChain xmlns="http://schemas.openxmlformats.org/spreadsheetml/2006/main">
  <c r="L6" i="18"/>
  <c r="G6"/>
  <c r="B8" i="17"/>
  <c r="B5" s="1"/>
  <c r="G61" i="16"/>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L31" i="15"/>
  <c r="L30"/>
  <c r="L29"/>
  <c r="F29" s="1"/>
  <c r="L28"/>
  <c r="L27"/>
  <c r="L26"/>
  <c r="L25"/>
  <c r="F25" s="1"/>
  <c r="L24"/>
  <c r="F24" s="1"/>
  <c r="L23"/>
  <c r="L22"/>
  <c r="L21"/>
  <c r="F21" s="1"/>
  <c r="L20"/>
  <c r="F20" s="1"/>
  <c r="L19"/>
  <c r="L18"/>
  <c r="L17"/>
  <c r="L16"/>
  <c r="L15"/>
  <c r="L14"/>
  <c r="L13"/>
  <c r="F13" s="1"/>
  <c r="L12"/>
  <c r="F12" s="1"/>
  <c r="L11"/>
  <c r="L10"/>
  <c r="L9"/>
  <c r="F9" s="1"/>
  <c r="L8"/>
  <c r="F8" s="1"/>
  <c r="L7"/>
  <c r="L6"/>
  <c r="G31"/>
  <c r="F31" s="1"/>
  <c r="G30"/>
  <c r="F30" s="1"/>
  <c r="G29"/>
  <c r="G28"/>
  <c r="G27"/>
  <c r="F27" s="1"/>
  <c r="G26"/>
  <c r="F26" s="1"/>
  <c r="G25"/>
  <c r="G24"/>
  <c r="G23"/>
  <c r="F23" s="1"/>
  <c r="G22"/>
  <c r="F22" s="1"/>
  <c r="G21"/>
  <c r="G20"/>
  <c r="G19"/>
  <c r="F19" s="1"/>
  <c r="G18"/>
  <c r="F18" s="1"/>
  <c r="G17"/>
  <c r="G16"/>
  <c r="G15"/>
  <c r="F15" s="1"/>
  <c r="G14"/>
  <c r="F14" s="1"/>
  <c r="G13"/>
  <c r="G12"/>
  <c r="G11"/>
  <c r="F11" s="1"/>
  <c r="G10"/>
  <c r="F10" s="1"/>
  <c r="G9"/>
  <c r="G8"/>
  <c r="G7"/>
  <c r="F7" s="1"/>
  <c r="G6"/>
  <c r="F6" s="1"/>
  <c r="F17"/>
  <c r="F16"/>
  <c r="H37" i="13"/>
  <c r="C14" s="1"/>
  <c r="G37"/>
  <c r="C9" s="1"/>
  <c r="F37"/>
  <c r="C8" s="1"/>
  <c r="E36"/>
  <c r="E35"/>
  <c r="E34"/>
  <c r="E33"/>
  <c r="E32"/>
  <c r="E31"/>
  <c r="E30"/>
  <c r="E29"/>
  <c r="E28"/>
  <c r="E27"/>
  <c r="E26"/>
  <c r="E25"/>
  <c r="E24"/>
  <c r="E23"/>
  <c r="E22"/>
  <c r="E21"/>
  <c r="E20"/>
  <c r="E19"/>
  <c r="E18"/>
  <c r="E17"/>
  <c r="E16"/>
  <c r="E15"/>
  <c r="E14"/>
  <c r="E13"/>
  <c r="E12"/>
  <c r="E11"/>
  <c r="E10"/>
  <c r="E9"/>
  <c r="E8"/>
  <c r="L31" i="12"/>
  <c r="L30"/>
  <c r="L29"/>
  <c r="L28"/>
  <c r="F28" s="1"/>
  <c r="L27"/>
  <c r="F27" s="1"/>
  <c r="L26"/>
  <c r="L25"/>
  <c r="L24"/>
  <c r="L23"/>
  <c r="F23" s="1"/>
  <c r="L22"/>
  <c r="L21"/>
  <c r="L20"/>
  <c r="L19"/>
  <c r="F19" s="1"/>
  <c r="L18"/>
  <c r="L17"/>
  <c r="L16"/>
  <c r="L15"/>
  <c r="L14"/>
  <c r="L13"/>
  <c r="L12"/>
  <c r="F12" s="1"/>
  <c r="L11"/>
  <c r="F11" s="1"/>
  <c r="L10"/>
  <c r="L9"/>
  <c r="L8"/>
  <c r="L7"/>
  <c r="F7" s="1"/>
  <c r="L6"/>
  <c r="G31"/>
  <c r="G30"/>
  <c r="G29"/>
  <c r="F29" s="1"/>
  <c r="G28"/>
  <c r="G27"/>
  <c r="G26"/>
  <c r="G25"/>
  <c r="F25" s="1"/>
  <c r="G24"/>
  <c r="G23"/>
  <c r="G22"/>
  <c r="G21"/>
  <c r="F21" s="1"/>
  <c r="G20"/>
  <c r="G19"/>
  <c r="G18"/>
  <c r="G17"/>
  <c r="F17" s="1"/>
  <c r="G16"/>
  <c r="G15"/>
  <c r="G14"/>
  <c r="G13"/>
  <c r="F13" s="1"/>
  <c r="G12"/>
  <c r="G11"/>
  <c r="G10"/>
  <c r="G9"/>
  <c r="F9" s="1"/>
  <c r="G8"/>
  <c r="G7"/>
  <c r="G6"/>
  <c r="F31"/>
  <c r="F20"/>
  <c r="F15"/>
  <c r="F31" i="3"/>
  <c r="F30"/>
  <c r="F29"/>
  <c r="F28"/>
  <c r="F27"/>
  <c r="F26"/>
  <c r="F25"/>
  <c r="F24"/>
  <c r="F23"/>
  <c r="F22"/>
  <c r="F21"/>
  <c r="F20"/>
  <c r="F19"/>
  <c r="F18"/>
  <c r="F17"/>
  <c r="F16"/>
  <c r="F15"/>
  <c r="F14"/>
  <c r="F13"/>
  <c r="F12"/>
  <c r="F11"/>
  <c r="F10"/>
  <c r="F9"/>
  <c r="F8"/>
  <c r="F7"/>
  <c r="F6"/>
  <c r="E14" i="1"/>
  <c r="K13"/>
  <c r="I13"/>
  <c r="H13"/>
  <c r="G13"/>
  <c r="E11"/>
  <c r="E10"/>
  <c r="E9"/>
  <c r="K8"/>
  <c r="K24" s="1"/>
  <c r="I8"/>
  <c r="H8"/>
  <c r="H24" s="1"/>
  <c r="G8"/>
  <c r="G24" s="1"/>
  <c r="C21" s="1"/>
  <c r="C8"/>
  <c r="F8" i="12" l="1"/>
  <c r="F16"/>
  <c r="F24"/>
  <c r="E13" i="1"/>
  <c r="C15"/>
  <c r="F28" i="15"/>
  <c r="E37" i="13"/>
  <c r="C37" s="1"/>
  <c r="I24" i="1"/>
  <c r="F6" i="12"/>
  <c r="F10"/>
  <c r="F14"/>
  <c r="F18"/>
  <c r="F22"/>
  <c r="F26"/>
  <c r="F30"/>
  <c r="F6" i="18"/>
  <c r="C20" i="1"/>
  <c r="C24" s="1"/>
  <c r="E24"/>
  <c r="E8"/>
</calcChain>
</file>

<file path=xl/sharedStrings.xml><?xml version="1.0" encoding="utf-8"?>
<sst xmlns="http://schemas.openxmlformats.org/spreadsheetml/2006/main" count="1613" uniqueCount="557">
  <si>
    <t xml:space="preserve">  事业单位离退休</t>
  </si>
  <si>
    <t>506</t>
  </si>
  <si>
    <t>资本性支出（一）</t>
  </si>
  <si>
    <t>其他资本性支出</t>
  </si>
  <si>
    <t>医疗费</t>
  </si>
  <si>
    <t>24</t>
  </si>
  <si>
    <t>被装购置费</t>
  </si>
  <si>
    <t>207</t>
  </si>
  <si>
    <t>206</t>
  </si>
  <si>
    <t xml:space="preserve"> 2020年部门收支总体情况表</t>
    <phoneticPr fontId="0" type="noConversion"/>
  </si>
  <si>
    <t>上级专项转移支付</t>
    <phoneticPr fontId="0" type="noConversion"/>
  </si>
  <si>
    <t>国有资本经营预算</t>
    <phoneticPr fontId="0" type="noConversion"/>
  </si>
  <si>
    <t>行政事业性收费</t>
    <phoneticPr fontId="0" type="noConversion"/>
  </si>
  <si>
    <t>国有资产资源有偿使用收入</t>
    <phoneticPr fontId="0" type="noConversion"/>
  </si>
  <si>
    <t>4、资本性支出</t>
    <phoneticPr fontId="0" type="noConversion"/>
  </si>
  <si>
    <t xml:space="preserve">    用事业单位基金弥补收支差额</t>
    <phoneticPr fontId="0" type="noConversion"/>
  </si>
  <si>
    <t>单位名称:平顶山市文化广电和旅游局</t>
  </si>
  <si>
    <t>单位名称:平顶山市文化广电和旅游局</t>
    <phoneticPr fontId="0" type="noConversion"/>
  </si>
  <si>
    <t>平顶山市文化广电和旅游局</t>
  </si>
  <si>
    <t xml:space="preserve">  行政运行（文化）</t>
  </si>
  <si>
    <t xml:space="preserve">  一般行政管理事务（文化）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</si>
  <si>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</si>
  <si>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</si>
  <si>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</si>
  <si>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</si>
  <si>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</si>
  <si>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</si>
  <si>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</si>
  <si>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</si>
  <si>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</si>
  <si>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</si>
  <si>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</si>
  <si>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行政运行（文物）</t>
  </si>
  <si>
    <t xml:space="preserve">  文物保护</t>
  </si>
  <si>
    <t xml:space="preserve">  博物馆</t>
  </si>
  <si>
    <t>单位名称:平顶山市文化广电和旅游局</t>
    <phoneticPr fontId="6" type="noConversion"/>
  </si>
  <si>
    <t>预算03表</t>
    <phoneticPr fontId="0" type="noConversion"/>
  </si>
  <si>
    <t>2020年部门支出总体情况表</t>
    <phoneticPr fontId="6" type="noConversion"/>
  </si>
  <si>
    <t>单位名称:平顶山市文化广电和旅游局</t>
    <phoneticPr fontId="6" type="noConversion"/>
  </si>
  <si>
    <t>其他工资福利支出</t>
  </si>
  <si>
    <t>单位名称:平顶山市文化广电和旅游局</t>
    <phoneticPr fontId="15" type="noConversion"/>
  </si>
  <si>
    <t>单位名称：平顶山市文化广电和旅游局</t>
    <phoneticPr fontId="0" type="noConversion"/>
  </si>
  <si>
    <t>平顶山市文化广电和旅游局</t>
    <phoneticPr fontId="6" type="noConversion"/>
  </si>
  <si>
    <t>平顶山市文化广电和旅游局</t>
    <phoneticPr fontId="6" type="noConversion"/>
  </si>
  <si>
    <t>预算01表</t>
  </si>
  <si>
    <t>单位名称</t>
  </si>
  <si>
    <t>单位：万元</t>
  </si>
  <si>
    <t>收     入</t>
  </si>
  <si>
    <t>支                        出</t>
  </si>
  <si>
    <t>项       目</t>
  </si>
  <si>
    <t>金　额</t>
  </si>
  <si>
    <t>项         目</t>
  </si>
  <si>
    <t>合计</t>
  </si>
  <si>
    <t>用事业单位基金弥补收支差额</t>
  </si>
  <si>
    <t>部门财政性资金结转</t>
  </si>
  <si>
    <t>本年支出小计</t>
  </si>
  <si>
    <t>一般公共预算</t>
  </si>
  <si>
    <t>政府性基金</t>
  </si>
  <si>
    <t>专户管理的教育收费</t>
  </si>
  <si>
    <t>其他收入</t>
  </si>
  <si>
    <t>小计</t>
  </si>
  <si>
    <t>其中：财政拨款</t>
  </si>
  <si>
    <t>一、基本支出</t>
  </si>
  <si>
    <t>财政拨款</t>
  </si>
  <si>
    <t>1、工资福利支出</t>
  </si>
  <si>
    <t>2、商品服务支出</t>
  </si>
  <si>
    <t>专项收入</t>
  </si>
  <si>
    <t>3、对个人和家庭的补助</t>
  </si>
  <si>
    <t>二、项目支出</t>
  </si>
  <si>
    <t>其他一般公共预算收入</t>
  </si>
  <si>
    <t>（一）一般性项目</t>
  </si>
  <si>
    <t>（二）专项资金</t>
  </si>
  <si>
    <t>1、基本建设支出</t>
  </si>
  <si>
    <t>2、事业发展专项支出</t>
  </si>
  <si>
    <t>3、经济发展支出</t>
  </si>
  <si>
    <t>4、债务项目支出</t>
  </si>
  <si>
    <t>5、其他各项支出</t>
  </si>
  <si>
    <t>本年收入小计</t>
  </si>
  <si>
    <t>加：部门财政性资金结转</t>
  </si>
  <si>
    <t xml:space="preserve">  收  入  合  计</t>
  </si>
  <si>
    <t>支 出 合 计</t>
  </si>
  <si>
    <t>预算02表</t>
  </si>
  <si>
    <t>科目编码</t>
  </si>
  <si>
    <t>单位代码</t>
  </si>
  <si>
    <t>单位（科目名称）</t>
  </si>
  <si>
    <t>总计</t>
  </si>
  <si>
    <t>类</t>
  </si>
  <si>
    <t>款</t>
  </si>
  <si>
    <t>项</t>
  </si>
  <si>
    <t>国有资产资源有偿使用收入</t>
  </si>
  <si>
    <t>预算08表</t>
  </si>
  <si>
    <t>基本支出</t>
  </si>
  <si>
    <t>项目支出</t>
  </si>
  <si>
    <t>工资福利支出</t>
  </si>
  <si>
    <t>商品服务支出</t>
  </si>
  <si>
    <t>对个人和家庭的补助</t>
  </si>
  <si>
    <t>一般性项目</t>
  </si>
  <si>
    <t>专项资金</t>
  </si>
  <si>
    <t>收            入</t>
  </si>
  <si>
    <t>项                    目</t>
  </si>
  <si>
    <t>项            目</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</si>
  <si>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</si>
  <si>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</si>
  <si>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</si>
  <si>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</si>
  <si>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</si>
  <si>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</si>
  <si>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</si>
  <si>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</si>
  <si>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</si>
  <si>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</si>
  <si>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</si>
  <si>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</si>
  <si>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</si>
  <si>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</si>
  <si>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</si>
  <si>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</si>
  <si>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</si>
  <si>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</si>
  <si>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</si>
  <si>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</si>
  <si>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二十七、预备费</t>
  </si>
  <si>
    <t>二十九、其他支出</t>
  </si>
  <si>
    <t>三十、转移性支出</t>
  </si>
  <si>
    <t>三十一、债务还本支出</t>
  </si>
  <si>
    <t>三十二、债务付息支出</t>
  </si>
  <si>
    <t>三十三、债务发行费用支出</t>
  </si>
  <si>
    <t>支出合计</t>
  </si>
  <si>
    <t>预算06表</t>
  </si>
  <si>
    <t>科目名称</t>
  </si>
  <si>
    <t>**</t>
  </si>
  <si>
    <t>预算07表</t>
    <phoneticPr fontId="0" type="noConversion"/>
  </si>
  <si>
    <t>项      目</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</si>
  <si>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</si>
  <si>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</si>
  <si>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</si>
  <si>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</si>
  <si>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</si>
  <si>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</si>
  <si>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</si>
  <si>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资本性支出</t>
    <phoneticPr fontId="0" type="noConversion"/>
  </si>
  <si>
    <t>2020年一般公共预算“三公”经费支出情况表</t>
    <phoneticPr fontId="0" type="noConversion"/>
  </si>
  <si>
    <t>2020年政府性基金支出情况表</t>
    <phoneticPr fontId="6" type="noConversion"/>
  </si>
  <si>
    <t>项目名称</t>
  </si>
  <si>
    <t>市级部门（单位）整体绩效目标申报表</t>
  </si>
  <si>
    <t>部门（单位）名称</t>
  </si>
  <si>
    <t>年度总体目标</t>
  </si>
  <si>
    <t>年度主要任务</t>
  </si>
  <si>
    <t>任务名称</t>
  </si>
  <si>
    <t>主要内容</t>
  </si>
  <si>
    <t>预算资金</t>
  </si>
  <si>
    <t>其中：财政资金</t>
  </si>
  <si>
    <t>备注</t>
  </si>
  <si>
    <t>……</t>
  </si>
  <si>
    <t>一级指标</t>
  </si>
  <si>
    <t>二级指标</t>
  </si>
  <si>
    <t>三级指标</t>
  </si>
  <si>
    <t>指标值</t>
  </si>
  <si>
    <t>指标解释</t>
  </si>
  <si>
    <t>指标说明</t>
  </si>
  <si>
    <t>履职效能</t>
  </si>
  <si>
    <t>工作目标管理情况</t>
  </si>
  <si>
    <t>目标依据充分性</t>
  </si>
  <si>
    <t>部门设立的工作目标的依据是 否充分；内容是否合法、合规。</t>
  </si>
  <si>
    <t>工作目标合理性</t>
  </si>
  <si>
    <t>部门设立的工作目标是否明确 、具体、清晰和可衡更。</t>
  </si>
  <si>
    <t>目标管理有效性</t>
  </si>
  <si>
    <t>部门是否有完粮的目标管理机制以保障工作目标有效落地。</t>
  </si>
  <si>
    <t>整体工作完成</t>
  </si>
  <si>
    <t>总体工作完成率</t>
  </si>
  <si>
    <t>反映部门年度总体工作完成情况</t>
  </si>
  <si>
    <t>总体工作完成率=部门年度工作要点已完成的数量/部门年度工作要点工作总数量。                                                       得分=指标实际完成值×指标分值。</t>
  </si>
  <si>
    <t>牵头单位工作完成率</t>
  </si>
  <si>
    <t>反映承接年度总体工作的各牵头单位工作完成情况。</t>
  </si>
  <si>
    <t>承接市委市政府年度工作任务的牵头单位制定的工作要点是否涵盖所要承接的重点工作。                                                 工作完成率=工作要点已完成的数量/工作要点工作总数量。得分=指标实际完成值×指标分值。</t>
  </si>
  <si>
    <t>重点工作履行</t>
  </si>
  <si>
    <t>重点工作计划完成率</t>
  </si>
  <si>
    <t>反映本部门负责的重点工作进展情况。</t>
  </si>
  <si>
    <t>分项具体列示本部门重点工作推进情况，相关情况应予以细化、量化表述。</t>
  </si>
  <si>
    <t>部门目标实现</t>
  </si>
  <si>
    <t>年度工作目标实现率</t>
  </si>
  <si>
    <t>反映本部门制定的年度工作目标达成情况。</t>
  </si>
  <si>
    <t>分项具体列示本部门年度工作目标达成情况，相关情况应予以细化、量化表述。</t>
  </si>
  <si>
    <t>管理效率</t>
  </si>
  <si>
    <t>预算管理</t>
  </si>
  <si>
    <t>预算编制完整性</t>
  </si>
  <si>
    <t>反映部门年度预算编制完整性和提前细化情况。</t>
  </si>
  <si>
    <t>①收入预算编制是否足额，是否将所有部门预算收入全部编入收入预；                                                           ②支出预算编制是否科学，是否是按人员经费按标准、日常公用经费按定额、专项经费按项目分别编制。</t>
  </si>
  <si>
    <t>专项资金细化率</t>
  </si>
  <si>
    <t>预算细化率＝（部门参与分配的专项待分资金/部门参与分配资金合计）×100%</t>
  </si>
  <si>
    <t>预算执行率</t>
  </si>
  <si>
    <t>反映部门年度预算执行情况、调整程度和控制结转结余资金的努力程度。</t>
  </si>
  <si>
    <t>预算执行率=（预算执行数/预算数）×lOO%。                         其中，预算完成数指部门本年度实际执行的预算数；预算数指财政部门批复的本年度部门的预算数。</t>
  </si>
  <si>
    <t>预算调整率</t>
  </si>
  <si>
    <t>预算调樱率=（预算调整数/预算数）×1OO%。                         预算调整数：部门在本年度内涉及预算的追加、追减或结构调整的资金总和（因落实国家政策、发生不可抗力、上级部门或本级党委政府临时交办而产生的调整除外）。</t>
  </si>
  <si>
    <t>结转结余变动率</t>
  </si>
  <si>
    <t>结转结余变动率=[(本年度累计结转结余资金总额-上年度累计结转结余资金总额)/上年度累计结转结余资金总额]×1OO%。</t>
  </si>
  <si>
    <t>部门决算编报质量</t>
  </si>
  <si>
    <t>反映本部门决算工作情况。</t>
  </si>
  <si>
    <t>①是否按照相关编审要求报送；                                   ②部门决算编报的单位范围和资金范围是否符合相关要求。</t>
  </si>
  <si>
    <t>项目库管理完整性</t>
  </si>
  <si>
    <t>反映本部门项目库建设情况。</t>
  </si>
  <si>
    <t>项目库管理完整性＝（年度预算安排项资金总额-未纳入项目库预算项目资金额）/年度预算安排项目资金总额×100%。</t>
  </si>
  <si>
    <t>国库集中支付合规性</t>
  </si>
  <si>
    <t>反映部门预算国库集中支付合规性。</t>
  </si>
  <si>
    <t>国库集中支付合规性＝（年度部门预算资金国库集中支付总额-国库集中支付监控系统拦截资金额）/年度部门预算资金国库集中支付总额×100%。</t>
  </si>
  <si>
    <t>收支管理</t>
  </si>
  <si>
    <t>收入管理规范性</t>
  </si>
  <si>
    <t>反映部门收入管理和收入结构的情况。</t>
  </si>
  <si>
    <t>财政拨款收入、事业收入、上级补助收入、附属单位上缴收入、经营收入及其他收入管理是否符合事业单位财务规则的有关规定。</t>
  </si>
  <si>
    <t>支出管理规范性</t>
  </si>
  <si>
    <t>反映部门支出管理和支出结构的情况。</t>
  </si>
  <si>
    <t>基本支出和项目支出是否符合事业单位财务规则及相关制度办法的有关规定。</t>
  </si>
  <si>
    <t>财务管理</t>
  </si>
  <si>
    <t>财务管理制度的完备性</t>
  </si>
  <si>
    <t>反映部门相关财务管理规范性 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</si>
  <si>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</si>
  <si>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银行账户管理规范性</t>
  </si>
  <si>
    <t>财政专户的资金是否按照国库集中收缴的有关规定及时足额上缴，是否存在隐瞒、滞留、截留、挪用和坐支等情况。</t>
  </si>
  <si>
    <t>政府釆购执行率</t>
  </si>
  <si>
    <t>① 资金使用是否符合政府采购的程序和流程；资金使用是否符合公务卡结算相关制度和规定；                                            ②政府采购执行率＝（实际政府釆购金额/政府采购预算数）×100%；                                                        政府采购预算：釆购机关根据事业发展计划和行政任务编制的、并经过规定程序批准的年度政府釆购计划。</t>
  </si>
  <si>
    <t>内控制度有效性</t>
  </si>
  <si>
    <t xml:space="preserve">①预算业务控制：单位是否建立健全预算编制、审批、执行、决算与评价等预算内部管理制度；                                            ②收支业务控制：单位是否建立健全收入、支出内部管理制度；           ③政府釆购业务控制：单位是否建立健全政府釆购预算与计划管理、政府釆购活动管理、验收管理等政府采购内部管理制度；                               ④资产控制：单位是否建立健全资产内部管理制度；                     </t>
  </si>
  <si>
    <t>资产管理</t>
  </si>
  <si>
    <t>资产管理规范性</t>
  </si>
  <si>
    <t>反映部门对资产管理和利用方面的情况。</t>
  </si>
  <si>
    <t xml:space="preserve">① 资产保存是否完整，是否定期对固定资产进行清査，是否有因管理不当发生严 重资产损失和丢失的情况；                                            ②是否存在超标准配置资产；                                                          ③ 资产使用是否规范，是否存在未经批准擅自出租、出借资产行为：                                                            </t>
  </si>
  <si>
    <t>部门固定资产利用率</t>
  </si>
  <si>
    <t>计算公式：                                                        部门固定资产利用率=（部门实际在用固定资产总额/部门所有固定资产总额）×100%或资产闲置率=（闲置资产总额/部门所有固定资产总额）×lOO%。</t>
  </si>
  <si>
    <t>基础管理</t>
  </si>
  <si>
    <t>信息化建设成效</t>
  </si>
  <si>
    <t>反映为保障整体工作和重点工作实施的基础管理情况。</t>
  </si>
  <si>
    <t>分项具体列示为保障整体工作和重点工作所采取的基础管理工作，相关情况应予以细化、量化表述。</t>
  </si>
  <si>
    <t>管理制度建设成效</t>
  </si>
  <si>
    <t>运行成本</t>
  </si>
  <si>
    <t>成本控制成效</t>
  </si>
  <si>
    <t>在职人员经费变动率</t>
  </si>
  <si>
    <t>反映部门对在职及离退休人员 成本的控制程度。</t>
  </si>
  <si>
    <t>计算公式：                                                            ①在职人员经费变动率=［（本年度在职人员经费-上年度在职人员经费）/上年度在职人员经费］×1OO%。                                      ②离退休人员经费变动率=［（本年度离退休人员经费-上年度离退休人员经费）/上年度离退休人员经费］×1OO%。</t>
  </si>
  <si>
    <t>离退休人员经费变动率</t>
  </si>
  <si>
    <t>人均公用经费变动率</t>
  </si>
  <si>
    <t>反映部门对控制和压缩重点行 政成本的努力程度。</t>
  </si>
  <si>
    <t xml:space="preserve">计算公式：                                                                   ①人均公用经费变动率=［（本年度人均公用经费-上年度人均公用经费）/上年度人均公用经费］×1OO%。                                                              人均公用经费：年度在职人员公用经费实际支出数/年度实际在职人数。                                       </t>
  </si>
  <si>
    <t>“三公经费”变动率</t>
  </si>
  <si>
    <t>厉行节约支出变动率</t>
  </si>
  <si>
    <t>总体成本节约率</t>
  </si>
  <si>
    <t>成本节约率＝成本节约额/总预算支出额×100%。（成本节约额＝总预算支出额-实际支出额）</t>
  </si>
  <si>
    <t>服务满意</t>
  </si>
  <si>
    <t>服务对象满意</t>
  </si>
  <si>
    <t>群众满意度</t>
  </si>
  <si>
    <t>反映普通用户和对口部门对部门服务的满意度</t>
  </si>
  <si>
    <t>对口部门满意度</t>
  </si>
  <si>
    <t>利益相关方满意</t>
  </si>
  <si>
    <t>企业满意度</t>
  </si>
  <si>
    <t>反映相关企业、社会组织和行 业协会对部门行政审批、管理服务、参与公共服务情况的满</t>
  </si>
  <si>
    <t>数据一般通过问卷调查的方式获得，用百分比衡量                     若无目标值，则可参考公众满意度目标值设定参考值。</t>
  </si>
  <si>
    <t>社会组织满意度</t>
  </si>
  <si>
    <t>监督部门满意</t>
  </si>
  <si>
    <t>外部监督部门满意度</t>
  </si>
  <si>
    <t>反映外部监督部门对部门依法行政情况的满意度</t>
  </si>
  <si>
    <t>数据一般通过问卷调査的方式获得，用百分比衡量                          若无目标值，则可参考公众满意度目标值设定参考值。</t>
  </si>
  <si>
    <t>可持续性</t>
  </si>
  <si>
    <t>体制机制改革情况</t>
  </si>
  <si>
    <t>重要改革事项</t>
  </si>
  <si>
    <t>反映本部门体制机制改革对部门可持续发展的支撑情况</t>
  </si>
  <si>
    <t>分项具体列示本部门体制机制改革情况。</t>
  </si>
  <si>
    <t>创新能力</t>
  </si>
  <si>
    <t>重点创新事项</t>
  </si>
  <si>
    <t>反映本部门创新事项对部门可持续发展的支撑情况</t>
  </si>
  <si>
    <t>分项具体列示本部门创新事项情况。</t>
  </si>
  <si>
    <t>人才支撑</t>
  </si>
  <si>
    <t>高层次领军人才</t>
  </si>
  <si>
    <t>反映人才培养、教育培训和人才比重情况。</t>
  </si>
  <si>
    <t>培训计划执行率</t>
  </si>
  <si>
    <t>高级职称人才比重</t>
  </si>
  <si>
    <t>硕士和博士人才数量</t>
  </si>
  <si>
    <r>
      <rPr>
        <sz val="10"/>
        <color indexed="8"/>
        <rFont val="仿宋"/>
        <family val="3"/>
        <charset val="134"/>
      </rPr>
      <t>任务</t>
    </r>
    <r>
      <rPr>
        <b/>
        <sz val="10"/>
        <color indexed="8"/>
        <rFont val="仿宋"/>
        <family val="3"/>
        <charset val="134"/>
      </rPr>
      <t>1</t>
    </r>
  </si>
  <si>
    <r>
      <rPr>
        <sz val="10"/>
        <color indexed="8"/>
        <rFont val="仿宋"/>
        <family val="3"/>
        <charset val="134"/>
      </rPr>
      <t>任务</t>
    </r>
    <r>
      <rPr>
        <b/>
        <sz val="10"/>
        <color indexed="8"/>
        <rFont val="仿宋"/>
        <family val="3"/>
        <charset val="134"/>
      </rPr>
      <t>2</t>
    </r>
  </si>
  <si>
    <r>
      <rPr>
        <sz val="10"/>
        <color indexed="8"/>
        <rFont val="仿宋"/>
        <family val="3"/>
        <charset val="134"/>
      </rPr>
      <t>任务</t>
    </r>
    <r>
      <rPr>
        <b/>
        <sz val="10"/>
        <color indexed="8"/>
        <rFont val="仿宋"/>
        <family val="3"/>
        <charset val="134"/>
      </rPr>
      <t>3</t>
    </r>
  </si>
  <si>
    <r>
      <rPr>
        <sz val="10"/>
        <color indexed="8"/>
        <rFont val="仿宋"/>
        <family val="3"/>
        <charset val="134"/>
      </rPr>
      <t>数据一般通过问卷调査的方式获得，用百分比衡量                   得分=实际完成值÷目标值</t>
    </r>
    <r>
      <rPr>
        <b/>
        <sz val="10"/>
        <color indexed="8"/>
        <rFont val="仿宋"/>
        <family val="3"/>
        <charset val="134"/>
      </rPr>
      <t>×</t>
    </r>
    <r>
      <rPr>
        <sz val="10"/>
        <color indexed="8"/>
        <rFont val="仿宋"/>
        <family val="3"/>
        <charset val="134"/>
      </rPr>
      <t>指标分值。</t>
    </r>
  </si>
  <si>
    <r>
      <rPr>
        <sz val="10"/>
        <color indexed="8"/>
        <rFont val="仿宋"/>
        <family val="3"/>
        <charset val="134"/>
      </rPr>
      <t>比重=实际完成值÷目标值</t>
    </r>
    <r>
      <rPr>
        <b/>
        <sz val="10"/>
        <color indexed="8"/>
        <rFont val="仿宋"/>
        <family val="3"/>
        <charset val="134"/>
      </rPr>
      <t>×</t>
    </r>
    <r>
      <rPr>
        <sz val="10"/>
        <color indexed="8"/>
        <rFont val="仿宋"/>
        <family val="3"/>
        <charset val="134"/>
      </rPr>
      <t>指标分值。</t>
    </r>
  </si>
  <si>
    <t>市级部门预算项目绩效目标表</t>
  </si>
  <si>
    <t>主管部门</t>
  </si>
  <si>
    <t>项目资金 （万元）</t>
  </si>
  <si>
    <t>实施期资金总额：</t>
  </si>
  <si>
    <t>年度资金总额：</t>
  </si>
  <si>
    <t>其他资金</t>
  </si>
  <si>
    <t>绩 效 目 标</t>
  </si>
  <si>
    <t>实施期目标</t>
  </si>
  <si>
    <t>年度目标</t>
  </si>
  <si>
    <t>绩 效  指 标</t>
  </si>
  <si>
    <t>一級指标</t>
  </si>
  <si>
    <t>产出指标</t>
  </si>
  <si>
    <t>数量指标</t>
  </si>
  <si>
    <t>质量指标</t>
  </si>
  <si>
    <t>时效指标</t>
  </si>
  <si>
    <t>成本指标</t>
  </si>
  <si>
    <t>社会效益指标</t>
  </si>
  <si>
    <t>生态效益指标</t>
  </si>
  <si>
    <t>可持续影响指标</t>
  </si>
  <si>
    <t>满意度指 标</t>
  </si>
  <si>
    <t>服务对象满意度指标</t>
  </si>
  <si>
    <t>服务对象 满意度指标</t>
  </si>
  <si>
    <t>201</t>
  </si>
  <si>
    <t>01</t>
  </si>
  <si>
    <t xml:space="preserve">  </t>
  </si>
  <si>
    <t>02</t>
  </si>
  <si>
    <t>03</t>
  </si>
  <si>
    <t>04</t>
  </si>
  <si>
    <t>08</t>
  </si>
  <si>
    <t>11</t>
  </si>
  <si>
    <t xml:space="preserve">  行政运行（纪检监察事务）</t>
  </si>
  <si>
    <t>208</t>
  </si>
  <si>
    <t>05</t>
  </si>
  <si>
    <t xml:space="preserve">  行政单位离退休</t>
  </si>
  <si>
    <t xml:space="preserve">  机关事业单位基本养老保险缴费支出</t>
  </si>
  <si>
    <t>210</t>
  </si>
  <si>
    <t xml:space="preserve">  行政单位医疗</t>
  </si>
  <si>
    <t xml:space="preserve">  事业单位医疗</t>
  </si>
  <si>
    <t>221</t>
  </si>
  <si>
    <t xml:space="preserve">  住房公积金</t>
  </si>
  <si>
    <t>基本工资</t>
  </si>
  <si>
    <t>501</t>
  </si>
  <si>
    <t>工资奖金津补贴</t>
  </si>
  <si>
    <t>津贴补贴</t>
  </si>
  <si>
    <t>奖金</t>
  </si>
  <si>
    <t>机关事业单位基本养老保险费</t>
  </si>
  <si>
    <t>社会保障缴费</t>
  </si>
  <si>
    <t>10</t>
  </si>
  <si>
    <t>城镇职工基本医疗保险缴费</t>
  </si>
  <si>
    <t>12</t>
  </si>
  <si>
    <t>其他社会保障性缴费</t>
  </si>
  <si>
    <t>13</t>
  </si>
  <si>
    <t>住房公积金</t>
  </si>
  <si>
    <t>办公费</t>
  </si>
  <si>
    <t>502</t>
  </si>
  <si>
    <t>办公经费</t>
  </si>
  <si>
    <t>印刷费</t>
  </si>
  <si>
    <t>06</t>
  </si>
  <si>
    <t>07</t>
  </si>
  <si>
    <t>邮电费</t>
  </si>
  <si>
    <t>取暖费</t>
  </si>
  <si>
    <t>09</t>
  </si>
  <si>
    <t>物业管理费</t>
  </si>
  <si>
    <t>差旅费</t>
  </si>
  <si>
    <t>15</t>
  </si>
  <si>
    <t>会议费</t>
  </si>
  <si>
    <t>16</t>
  </si>
  <si>
    <t>培训费</t>
  </si>
  <si>
    <t>26</t>
  </si>
  <si>
    <t>劳务费</t>
  </si>
  <si>
    <t>委托业务费</t>
  </si>
  <si>
    <t>28</t>
  </si>
  <si>
    <t>工会经费</t>
  </si>
  <si>
    <t>29</t>
  </si>
  <si>
    <t>福利费</t>
  </si>
  <si>
    <t>31</t>
  </si>
  <si>
    <t>公务用车运行维护费</t>
  </si>
  <si>
    <t>39</t>
  </si>
  <si>
    <t>其他交通费用</t>
  </si>
  <si>
    <t>99</t>
  </si>
  <si>
    <t>其他商品和服务支出</t>
  </si>
  <si>
    <t>离休费</t>
  </si>
  <si>
    <t>509</t>
  </si>
  <si>
    <t>离退休费</t>
  </si>
  <si>
    <t>退休费</t>
  </si>
  <si>
    <t>办公设备购置</t>
  </si>
  <si>
    <t>503</t>
  </si>
  <si>
    <t>设备购置</t>
  </si>
  <si>
    <t>2020年部门收入总体情况表</t>
    <phoneticPr fontId="6" type="noConversion"/>
  </si>
  <si>
    <t>上级专项转移支付</t>
    <phoneticPr fontId="6" type="noConversion"/>
  </si>
  <si>
    <t>国有资本经营预算</t>
    <phoneticPr fontId="6" type="noConversion"/>
  </si>
  <si>
    <t>小计</t>
    <phoneticPr fontId="6" type="noConversion"/>
  </si>
  <si>
    <t>其中:财政拨款</t>
    <phoneticPr fontId="6" type="noConversion"/>
  </si>
  <si>
    <t xml:space="preserve">  其他社会保障和就业支出</t>
  </si>
  <si>
    <t>预算04表</t>
    <phoneticPr fontId="6" type="noConversion"/>
  </si>
  <si>
    <t>2020年财政拨款收支总体情况表</t>
    <phoneticPr fontId="6" type="noConversion"/>
  </si>
  <si>
    <t>单位：万元</t>
    <phoneticPr fontId="6" type="noConversion"/>
  </si>
  <si>
    <t>行政事业性收费</t>
    <phoneticPr fontId="6" type="noConversion"/>
  </si>
  <si>
    <t>二十二、粮油物资储备支出</t>
    <phoneticPr fontId="6" type="noConversion"/>
  </si>
  <si>
    <t>二十三、国有资本经营预算支出</t>
    <phoneticPr fontId="6" type="noConversion"/>
  </si>
  <si>
    <t>二十四、灾害防治及应急</t>
    <phoneticPr fontId="6" type="noConversion"/>
  </si>
  <si>
    <t>2020年支出经济分类汇总表</t>
    <phoneticPr fontId="6" type="noConversion"/>
  </si>
  <si>
    <t>505</t>
  </si>
  <si>
    <t>绩效工资</t>
  </si>
  <si>
    <t>商品和服务支出</t>
  </si>
  <si>
    <t>14</t>
  </si>
  <si>
    <t>租赁费</t>
  </si>
  <si>
    <t>17</t>
  </si>
  <si>
    <t>公务接待费</t>
  </si>
  <si>
    <t>27</t>
  </si>
  <si>
    <t>预算05表</t>
    <phoneticPr fontId="0" type="noConversion"/>
  </si>
  <si>
    <t>2020年一般公共预算支出情况表</t>
    <phoneticPr fontId="6" type="noConversion"/>
  </si>
  <si>
    <t>资本性支出</t>
    <phoneticPr fontId="0" type="noConversion"/>
  </si>
  <si>
    <t>单位名称</t>
    <phoneticPr fontId="0" type="noConversion"/>
  </si>
  <si>
    <t>2020年国有资本经营预算情况表</t>
    <phoneticPr fontId="6" type="noConversion"/>
  </si>
  <si>
    <t>资本性支出</t>
    <phoneticPr fontId="0" type="noConversion"/>
  </si>
  <si>
    <t>社会事业和经济发展项目</t>
    <phoneticPr fontId="0" type="noConversion"/>
  </si>
  <si>
    <t>债务项目</t>
    <phoneticPr fontId="0" type="noConversion"/>
  </si>
  <si>
    <t>基本建设项目</t>
    <phoneticPr fontId="0" type="noConversion"/>
  </si>
  <si>
    <t>其他项目</t>
    <phoneticPr fontId="0" type="noConversion"/>
  </si>
  <si>
    <t>政府采购汇总表</t>
    <phoneticPr fontId="6" type="noConversion"/>
  </si>
  <si>
    <t>采购项目</t>
    <phoneticPr fontId="0" type="noConversion"/>
  </si>
  <si>
    <t>采购目录</t>
    <phoneticPr fontId="0" type="noConversion"/>
  </si>
  <si>
    <t>规格</t>
    <phoneticPr fontId="0" type="noConversion"/>
  </si>
  <si>
    <t>计量单位</t>
    <phoneticPr fontId="0" type="noConversion"/>
  </si>
  <si>
    <t>采购数量</t>
    <phoneticPr fontId="0" type="noConversion"/>
  </si>
  <si>
    <t>金额</t>
    <phoneticPr fontId="0" type="noConversion"/>
  </si>
  <si>
    <t>**</t>
    <phoneticPr fontId="0" type="noConversion"/>
  </si>
  <si>
    <t>部门预算经济分类</t>
    <phoneticPr fontId="6" type="noConversion"/>
  </si>
  <si>
    <t>政府预算经济分类</t>
    <phoneticPr fontId="6" type="noConversion"/>
  </si>
  <si>
    <r>
      <t>20</t>
    </r>
    <r>
      <rPr>
        <sz val="12"/>
        <rFont val="宋体"/>
        <charset val="134"/>
      </rPr>
      <t>20</t>
    </r>
    <r>
      <rPr>
        <sz val="12"/>
        <rFont val="宋体"/>
        <charset val="134"/>
      </rPr>
      <t>年</t>
    </r>
    <phoneticPr fontId="6" type="noConversion"/>
  </si>
  <si>
    <t>类</t>
    <phoneticPr fontId="6" type="noConversion"/>
  </si>
  <si>
    <t>款</t>
    <phoneticPr fontId="6" type="noConversion"/>
  </si>
  <si>
    <t>科目名称</t>
    <phoneticPr fontId="6" type="noConversion"/>
  </si>
  <si>
    <t>2020年“三公”经费预算数</t>
    <phoneticPr fontId="0" type="noConversion"/>
  </si>
  <si>
    <t xml:space="preserve"> 目标1：完成市本级图书馆、群艺馆、文化艺术中心、美术馆、博物馆以及所辖县（市、区）文化馆、图书馆的设施维修、设备购置、为广大人民群众提供更为便捷丰富的基本公共文化服务项目。
目标2：为辖区内纪念馆、博物馆、体育场馆、乡镇文化站、基层综合文化服务中心等机构设施维修和设备购置，满足不同人群对公共文化服务的多层面需求。
目标3：为保留事业单位性质的文艺院团等设施维修和设备购置，满足日常戏曲排演和送戏下乡等流动性文艺演出的需求。
目标4：为市本级广电台和各县（市、区）广电台进行设备购置及提档升级，为人民群众提供更加优质丰富的电视节目和视听体验。                                                             
目标5：为激励公共文化服务建设工作成绩突出的县区和单位。                                             
目标6：用于支持各县（市、区）及公共文化服务单位基本公共文化服务指导标准确定的公共文化服务项目和内容。满足不同人群对公共文化服务的多层面需求。
目标7：引导群众文化消费，为广大人民群众提供更为便捷丰富的基本公共文化服务项目，提升市民幸福感满意度。
目标8：鼓励各县（市、区）文化部门积极创新公共文化服务建设的新模式、新方法，通过开展各式各样的文化活动和公益培训，提升地方公共文化服务质量和服务效果。
目标9：创作排演主题性公益文化演出，为市民提供丰富多样的文化节目，提升人民群众的艺术鉴赏水平。       </t>
    <phoneticPr fontId="6" type="noConversion"/>
  </si>
  <si>
    <t>指标1：全市公共图书馆、美术馆、文化馆、博物馆、纪念馆、乡镇文化站、基层综合文化服务中心免费开放</t>
  </si>
  <si>
    <t>指标2：参与群众人数</t>
  </si>
  <si>
    <t>指标3：广播节目综合人口覆盖率</t>
  </si>
  <si>
    <t>指标4：电视节目综合人口覆盖率</t>
  </si>
  <si>
    <t>指标5：各级文化惠民演出</t>
  </si>
  <si>
    <t>指标6：维护文物保护单位</t>
  </si>
  <si>
    <t>指标1：公共文化服务质量</t>
  </si>
  <si>
    <t xml:space="preserve"> 指标2：设备配备完成率</t>
  </si>
  <si>
    <t xml:space="preserve"> 指标3：培训合格率</t>
  </si>
  <si>
    <t xml:space="preserve"> 指标4：维修质量验收率</t>
  </si>
  <si>
    <t>指标1：资金到位率</t>
  </si>
  <si>
    <t>指标2：资金支出及时率</t>
  </si>
  <si>
    <t>指标3：公共文化设施向社会开放时间达到国家要求</t>
  </si>
  <si>
    <t>指标4：项目完成时间</t>
  </si>
  <si>
    <t>指标5：资金使用时间</t>
  </si>
  <si>
    <t>指标1：公共文化设施维修成本</t>
  </si>
  <si>
    <t>指标2：公共文化设施购置成本</t>
  </si>
  <si>
    <t>指标3：人均培训成本</t>
  </si>
  <si>
    <t>指标1：文化惠民服务群众程度</t>
  </si>
  <si>
    <t>指标2：人民群众文化素质</t>
  </si>
  <si>
    <t>指标1：对环境破坏率</t>
  </si>
  <si>
    <t>指标2：生态保护率</t>
  </si>
  <si>
    <t>指标3：材料环保指数</t>
  </si>
  <si>
    <t>指标1：公共文化服务体系建设</t>
  </si>
  <si>
    <t>指标2：文化惠民工程品牌效应</t>
  </si>
  <si>
    <t>指标3：全民文化艺术普及程度</t>
  </si>
  <si>
    <t>指标4：设备使用可待续期限</t>
  </si>
  <si>
    <t>指标1：人民群众满意度</t>
  </si>
  <si>
    <t>指标2：社会影响力</t>
  </si>
  <si>
    <t>指标3：参加培训人员满意度</t>
  </si>
  <si>
    <t>指标4：社会公众设诉率</t>
  </si>
  <si>
    <t>50万--100万</t>
  </si>
  <si>
    <t>2000场</t>
  </si>
  <si>
    <t>一年内</t>
  </si>
  <si>
    <t>低于社会成本</t>
  </si>
  <si>
    <t>保障功能，设计合理，节约成本。</t>
  </si>
  <si>
    <t>指标3：免费收听收看广播电视节目率</t>
    <phoneticPr fontId="6" type="noConversion"/>
  </si>
  <si>
    <t>指标4：免费开放公共文化设施利用率</t>
    <phoneticPr fontId="6" type="noConversion"/>
  </si>
  <si>
    <t>全覆盖</t>
  </si>
  <si>
    <t>明显提高</t>
  </si>
  <si>
    <t>符合国家标准</t>
  </si>
  <si>
    <t>持续完善</t>
  </si>
  <si>
    <t>全面覆盖</t>
  </si>
  <si>
    <t>5-7年</t>
  </si>
  <si>
    <t>显著提高</t>
  </si>
  <si>
    <t>中央补助地方公共文化服务体系建设专项资金</t>
    <phoneticPr fontId="6" type="noConversion"/>
  </si>
  <si>
    <r>
      <t>目标</t>
    </r>
    <r>
      <rPr>
        <b/>
        <sz val="10"/>
        <color indexed="8"/>
        <rFont val="仿宋"/>
        <family val="3"/>
        <charset val="134"/>
      </rPr>
      <t>: 中央补助地方公共文化服务体系建设专项资金</t>
    </r>
    <phoneticPr fontId="6" type="noConversion"/>
  </si>
  <si>
    <t xml:space="preserve"> 目标1：完成市本级图书馆、群艺馆、文化艺术中心、美术馆、博物馆以及所辖县（市、区）文化馆、图书馆的设施维修、设备购置、为广大人民群众提供更为便捷丰富的基本公共文化服务项目。
目标2：为辖区内纪念馆、博物馆、体育场馆、乡镇文化站、基层综合文化服务中心等机构设施维修和设备购置，满足不同人群对公共文化服务的多层面需求。
目标3：为保留事业单位性质的文艺院团等设施维修和设备购置，满足日常戏曲排演和送戏下乡等流动性文艺演出的需求。
目标4：为市本级广电台和各县（市、区）广电台进行设备购置及提档升级，为人民群众提供更加优质丰富的电视节目和视听体验。                                                             
目标5：为激励公共文化服务建设工作成绩突出的县区和单位。                                             
目标6：用于支持各县（市、区）及公共文化服务单位基本公共文化服务指导标准确定的公共文化服务项目和内容。满足不同人群对公共文化服务的多层面需求。
目标7：引导群众文化消费，为广大人民群众提供更为便捷丰富的基本公共文化服务项目，提升市民幸福感满意度。
目标8：鼓励各县（市、区）文化部门积极创新公共文化服务建设的新模式、新方法，通过开展各式各样的文化活动和公益培训，提升地方公共文化服务质量和服务效果。
目标9：创作排演主题性公益文化演出，为市民提供丰富多样的文化节目，提升人民群众的艺术鉴赏水平。       </t>
    <phoneticPr fontId="6" type="noConversion"/>
  </si>
  <si>
    <t>台式计算机</t>
  </si>
  <si>
    <t>便携式计算机</t>
  </si>
  <si>
    <t>激光打印机</t>
  </si>
  <si>
    <t>多功能一体机</t>
  </si>
  <si>
    <t>复印机</t>
  </si>
  <si>
    <t>传真机</t>
  </si>
  <si>
    <t>装订机</t>
  </si>
  <si>
    <t>碎纸机</t>
  </si>
  <si>
    <t>三人沙发</t>
  </si>
  <si>
    <t>印刷品</t>
  </si>
  <si>
    <t>市旅游质量监督管理所</t>
    <phoneticPr fontId="0" type="noConversion"/>
  </si>
  <si>
    <t>办公家具</t>
  </si>
  <si>
    <t>台</t>
  </si>
  <si>
    <t>台</t>
    <phoneticPr fontId="0" type="noConversion"/>
  </si>
  <si>
    <t>台</t>
    <phoneticPr fontId="0" type="noConversion"/>
  </si>
  <si>
    <t>套</t>
  </si>
  <si>
    <t>套</t>
    <phoneticPr fontId="0" type="noConversion"/>
  </si>
  <si>
    <t>一般公务用车</t>
    <phoneticPr fontId="39" type="noConversion"/>
  </si>
  <si>
    <t>办公家具</t>
    <phoneticPr fontId="39" type="noConversion"/>
  </si>
  <si>
    <t>针式打印机</t>
    <phoneticPr fontId="39" type="noConversion"/>
  </si>
  <si>
    <t>音响及多媒体系统</t>
    <phoneticPr fontId="39" type="noConversion"/>
  </si>
  <si>
    <t>碎纸机</t>
    <phoneticPr fontId="39" type="noConversion"/>
  </si>
  <si>
    <t>LED显示屏</t>
    <phoneticPr fontId="39" type="noConversion"/>
  </si>
  <si>
    <t>安可替代工程内网台式机</t>
    <phoneticPr fontId="39" type="noConversion"/>
  </si>
  <si>
    <t>安可替代工程外网台式机</t>
    <phoneticPr fontId="39" type="noConversion"/>
  </si>
  <si>
    <t>安可替代工程打印机</t>
    <phoneticPr fontId="39" type="noConversion"/>
  </si>
  <si>
    <t>专用复印机</t>
    <phoneticPr fontId="39" type="noConversion"/>
  </si>
  <si>
    <t>市文化广电和旅游局</t>
    <phoneticPr fontId="0" type="noConversion"/>
  </si>
  <si>
    <t>个</t>
    <phoneticPr fontId="0" type="noConversion"/>
  </si>
  <si>
    <r>
      <t>0</t>
    </r>
    <r>
      <rPr>
        <sz val="12"/>
        <rFont val="宋体"/>
        <family val="3"/>
        <charset val="134"/>
      </rPr>
      <t>1</t>
    </r>
    <phoneticPr fontId="0" type="noConversion"/>
  </si>
  <si>
    <t>207</t>
    <phoneticPr fontId="0" type="noConversion"/>
  </si>
  <si>
    <r>
      <t>1</t>
    </r>
    <r>
      <rPr>
        <sz val="12"/>
        <rFont val="宋体"/>
        <family val="3"/>
        <charset val="134"/>
      </rPr>
      <t>4</t>
    </r>
    <phoneticPr fontId="0" type="noConversion"/>
  </si>
  <si>
    <t>货物</t>
  </si>
  <si>
    <t>货物</t>
    <phoneticPr fontId="39" type="noConversion"/>
  </si>
  <si>
    <t>采购一项2021年物业服务</t>
  </si>
  <si>
    <t>采购一项2021年保安服务</t>
  </si>
  <si>
    <t>采购音乐剧场电缆改造更换项目</t>
  </si>
  <si>
    <t>采购乐器（竖琴）</t>
  </si>
  <si>
    <t>采购一批电脑</t>
  </si>
  <si>
    <t>服务</t>
  </si>
  <si>
    <t>服务</t>
    <phoneticPr fontId="0" type="noConversion"/>
  </si>
  <si>
    <t>货物</t>
    <phoneticPr fontId="0" type="noConversion"/>
  </si>
  <si>
    <t>市文化艺术中心</t>
    <phoneticPr fontId="0" type="noConversion"/>
  </si>
  <si>
    <t>06</t>
    <phoneticPr fontId="0" type="noConversion"/>
  </si>
  <si>
    <t xml:space="preserve"> 印刷费</t>
  </si>
  <si>
    <t>2021年物业服务费</t>
  </si>
  <si>
    <t>2021年保安服务费</t>
  </si>
  <si>
    <t>台式机</t>
  </si>
  <si>
    <t>笔记本电脑</t>
  </si>
  <si>
    <t>打印机</t>
  </si>
  <si>
    <t>市博物馆</t>
    <phoneticPr fontId="0" type="noConversion"/>
  </si>
  <si>
    <t>项</t>
    <phoneticPr fontId="0" type="noConversion"/>
  </si>
  <si>
    <t>02</t>
    <phoneticPr fontId="0" type="noConversion"/>
  </si>
  <si>
    <t>05</t>
    <phoneticPr fontId="0" type="noConversion"/>
  </si>
  <si>
    <t>207</t>
    <phoneticPr fontId="0" type="noConversion"/>
  </si>
  <si>
    <r>
      <t>0</t>
    </r>
    <r>
      <rPr>
        <sz val="12"/>
        <rFont val="宋体"/>
        <family val="3"/>
        <charset val="134"/>
      </rPr>
      <t>1</t>
    </r>
    <phoneticPr fontId="0" type="noConversion"/>
  </si>
  <si>
    <t>09</t>
    <phoneticPr fontId="0" type="noConversion"/>
  </si>
  <si>
    <t>市群众艺术馆</t>
    <phoneticPr fontId="0" type="noConversion"/>
  </si>
  <si>
    <t>电脑</t>
  </si>
  <si>
    <t>公务印刷</t>
  </si>
  <si>
    <t>批</t>
  </si>
  <si>
    <t>市艺术研究所</t>
    <phoneticPr fontId="0" type="noConversion"/>
  </si>
  <si>
    <t>市文物事务服务中心</t>
    <phoneticPr fontId="0" type="noConversion"/>
  </si>
  <si>
    <t>市图书馆</t>
    <phoneticPr fontId="0" type="noConversion"/>
  </si>
  <si>
    <t>空调</t>
    <phoneticPr fontId="0" type="noConversion"/>
  </si>
  <si>
    <t>投影仪</t>
    <phoneticPr fontId="0" type="noConversion"/>
  </si>
  <si>
    <t>阅览书桌</t>
    <phoneticPr fontId="0" type="noConversion"/>
  </si>
  <si>
    <t>台式机</t>
    <phoneticPr fontId="0" type="noConversion"/>
  </si>
  <si>
    <t>市图书馆</t>
    <phoneticPr fontId="0" type="noConversion"/>
  </si>
  <si>
    <t>一体化速印机</t>
    <phoneticPr fontId="0" type="noConversion"/>
  </si>
  <si>
    <t>货物</t>
    <phoneticPr fontId="0" type="noConversion"/>
  </si>
  <si>
    <t>04</t>
    <phoneticPr fontId="0" type="noConversion"/>
  </si>
  <si>
    <t>平顶山市“创意•鹰城”文化旅游创意设计大赛作品集</t>
    <phoneticPr fontId="0" type="noConversion"/>
  </si>
  <si>
    <t>服务</t>
    <phoneticPr fontId="0" type="noConversion"/>
  </si>
  <si>
    <t>项</t>
    <phoneticPr fontId="0" type="noConversion"/>
  </si>
  <si>
    <t>市美术馆</t>
    <phoneticPr fontId="0" type="noConversion"/>
  </si>
  <si>
    <t>市文化市场综合执法支队</t>
    <phoneticPr fontId="0" type="noConversion"/>
  </si>
  <si>
    <t>文书印刷</t>
    <phoneticPr fontId="0" type="noConversion"/>
  </si>
  <si>
    <t>执法服装存放柜</t>
    <phoneticPr fontId="0" type="noConversion"/>
  </si>
  <si>
    <t>办公电脑</t>
    <phoneticPr fontId="0" type="noConversion"/>
  </si>
  <si>
    <t>碎纸机</t>
    <phoneticPr fontId="0" type="noConversion"/>
  </si>
  <si>
    <t>办公桌椅</t>
    <phoneticPr fontId="0" type="noConversion"/>
  </si>
  <si>
    <t>公务用车</t>
    <phoneticPr fontId="0" type="noConversion"/>
  </si>
  <si>
    <t>宣传手册印刷</t>
    <phoneticPr fontId="0" type="noConversion"/>
  </si>
  <si>
    <t>市戏剧研究中心</t>
    <phoneticPr fontId="0" type="noConversion"/>
  </si>
  <si>
    <t>电脑</t>
    <phoneticPr fontId="0" type="noConversion"/>
  </si>
  <si>
    <t>沙发</t>
    <phoneticPr fontId="0" type="noConversion"/>
  </si>
  <si>
    <t>茶几</t>
    <phoneticPr fontId="0" type="noConversion"/>
  </si>
  <si>
    <t>小于0%</t>
    <phoneticPr fontId="6" type="noConversion"/>
  </si>
  <si>
    <t>良好</t>
    <phoneticPr fontId="6" type="noConversion"/>
  </si>
  <si>
    <t>±10%以内</t>
    <phoneticPr fontId="6" type="noConversion"/>
  </si>
  <si>
    <t>大于0%</t>
    <phoneticPr fontId="6" type="noConversion"/>
  </si>
</sst>
</file>

<file path=xl/styles.xml><?xml version="1.0" encoding="utf-8"?>
<styleSheet xmlns="http://schemas.openxmlformats.org/spreadsheetml/2006/main">
  <numFmts count="9">
    <numFmt numFmtId="176" formatCode="* #,##0.00;* \-#,##0.00;* &quot;&quot;??;@"/>
    <numFmt numFmtId="177" formatCode="#,##0.0_);[Red]\(#,##0.0\)"/>
    <numFmt numFmtId="178" formatCode="#,##0.0"/>
    <numFmt numFmtId="179" formatCode="00"/>
    <numFmt numFmtId="180" formatCode="0000"/>
    <numFmt numFmtId="181" formatCode="#,##0.0_ "/>
    <numFmt numFmtId="182" formatCode="0.0_ "/>
    <numFmt numFmtId="183" formatCode="0.0_);[Red]\(0.0\)"/>
    <numFmt numFmtId="184" formatCode="0.0"/>
  </numFmts>
  <fonts count="43">
    <font>
      <sz val="9"/>
      <name val="宋体"/>
      <charset val="134"/>
    </font>
    <font>
      <sz val="12"/>
      <name val="宋体"/>
      <charset val="134"/>
    </font>
    <font>
      <sz val="11"/>
      <color indexed="8"/>
      <name val="宋体"/>
      <charset val="134"/>
    </font>
    <font>
      <sz val="10"/>
      <name val="宋体"/>
      <charset val="134"/>
    </font>
    <font>
      <b/>
      <sz val="16"/>
      <name val="宋体"/>
      <charset val="134"/>
    </font>
    <font>
      <sz val="12"/>
      <name val="宋体"/>
      <charset val="134"/>
    </font>
    <font>
      <sz val="9"/>
      <name val="宋体"/>
      <charset val="134"/>
    </font>
    <font>
      <sz val="9"/>
      <name val="宋体"/>
      <charset val="134"/>
    </font>
    <font>
      <b/>
      <sz val="14"/>
      <name val="宋体"/>
      <charset val="134"/>
    </font>
    <font>
      <sz val="9"/>
      <name val="宋体"/>
      <charset val="134"/>
    </font>
    <font>
      <sz val="9"/>
      <name val="宋体"/>
      <charset val="134"/>
    </font>
    <font>
      <sz val="9"/>
      <name val="宋体"/>
      <charset val="134"/>
    </font>
    <font>
      <sz val="20"/>
      <name val="宋体"/>
      <charset val="134"/>
    </font>
    <font>
      <b/>
      <sz val="20"/>
      <name val="宋体"/>
      <charset val="134"/>
    </font>
    <font>
      <sz val="12"/>
      <name val="宋体"/>
      <charset val="134"/>
    </font>
    <font>
      <sz val="9"/>
      <name val="宋体"/>
      <charset val="134"/>
    </font>
    <font>
      <sz val="16"/>
      <name val="宋体"/>
      <charset val="134"/>
    </font>
    <font>
      <sz val="12"/>
      <name val="宋体"/>
      <charset val="134"/>
    </font>
    <font>
      <sz val="15"/>
      <name val="宋体"/>
      <charset val="134"/>
    </font>
    <font>
      <b/>
      <sz val="12"/>
      <name val="宋体"/>
      <charset val="134"/>
    </font>
    <font>
      <sz val="11"/>
      <color indexed="20"/>
      <name val="宋体"/>
      <charset val="134"/>
    </font>
    <font>
      <sz val="11"/>
      <color indexed="17"/>
      <name val="宋体"/>
      <charset val="134"/>
    </font>
    <font>
      <b/>
      <sz val="11"/>
      <color indexed="8"/>
      <name val="宋体"/>
      <charset val="134"/>
    </font>
    <font>
      <b/>
      <sz val="10"/>
      <name val="宋体"/>
      <charset val="134"/>
    </font>
    <font>
      <sz val="11"/>
      <color indexed="16"/>
      <name val="宋体"/>
      <charset val="134"/>
    </font>
    <font>
      <b/>
      <sz val="14"/>
      <color indexed="8"/>
      <name val="宋体"/>
      <charset val="134"/>
    </font>
    <font>
      <sz val="11"/>
      <color indexed="8"/>
      <name val="仿宋"/>
      <family val="3"/>
      <charset val="134"/>
    </font>
    <font>
      <sz val="10"/>
      <color indexed="8"/>
      <name val="宋体"/>
      <charset val="134"/>
    </font>
    <font>
      <sz val="10"/>
      <color indexed="8"/>
      <name val="仿宋"/>
      <family val="3"/>
      <charset val="134"/>
    </font>
    <font>
      <b/>
      <sz val="10"/>
      <color indexed="8"/>
      <name val="仿宋"/>
      <family val="3"/>
      <charset val="134"/>
    </font>
    <font>
      <b/>
      <sz val="10"/>
      <color indexed="8"/>
      <name val="宋体"/>
      <charset val="134"/>
    </font>
    <font>
      <sz val="9"/>
      <color indexed="8"/>
      <name val="仿宋"/>
      <family val="3"/>
      <charset val="134"/>
    </font>
    <font>
      <sz val="14"/>
      <color indexed="8"/>
      <name val="宋体"/>
      <charset val="134"/>
    </font>
    <font>
      <sz val="12"/>
      <color indexed="8"/>
      <name val="Times New Roman"/>
      <family val="1"/>
    </font>
    <font>
      <sz val="10"/>
      <color rgb="FF000000"/>
      <name val="宋体"/>
      <charset val="134"/>
    </font>
    <font>
      <sz val="10"/>
      <name val="宋体"/>
      <family val="3"/>
      <charset val="134"/>
    </font>
    <font>
      <sz val="10"/>
      <color indexed="8"/>
      <name val="宋体"/>
      <family val="3"/>
      <charset val="134"/>
    </font>
    <font>
      <sz val="12"/>
      <color theme="1"/>
      <name val="宋体"/>
      <family val="3"/>
      <charset val="134"/>
      <scheme val="minor"/>
    </font>
    <font>
      <sz val="12"/>
      <name val="宋体"/>
      <family val="3"/>
      <charset val="134"/>
    </font>
    <font>
      <sz val="9"/>
      <name val="宋体"/>
      <family val="3"/>
      <charset val="134"/>
    </font>
    <font>
      <sz val="11"/>
      <color theme="1"/>
      <name val="宋体"/>
      <family val="3"/>
      <charset val="134"/>
      <scheme val="minor"/>
    </font>
    <font>
      <sz val="11"/>
      <color indexed="20"/>
      <name val="宋体"/>
      <family val="3"/>
      <charset val="134"/>
    </font>
    <font>
      <sz val="11"/>
      <color indexed="17"/>
      <name val="宋体"/>
      <family val="3"/>
      <charset val="134"/>
    </font>
  </fonts>
  <fills count="8">
    <fill>
      <patternFill patternType="none"/>
    </fill>
    <fill>
      <patternFill patternType="gray125"/>
    </fill>
    <fill>
      <patternFill patternType="solid">
        <fgColor indexed="31"/>
      </patternFill>
    </fill>
    <fill>
      <patternFill patternType="solid">
        <fgColor indexed="45"/>
        <bgColor indexed="64"/>
      </patternFill>
    </fill>
    <fill>
      <patternFill patternType="solid">
        <fgColor indexed="42"/>
        <bgColor indexed="64"/>
      </patternFill>
    </fill>
    <fill>
      <patternFill patternType="solid">
        <fgColor indexed="9"/>
      </patternFill>
    </fill>
    <fill>
      <patternFill patternType="solid">
        <fgColor indexed="9"/>
        <bgColor indexed="64"/>
      </patternFill>
    </fill>
    <fill>
      <patternFill patternType="solid">
        <fgColor indexed="3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s>
  <cellStyleXfs count="965">
    <xf numFmtId="0" fontId="0" fillId="0" borderId="0">
      <alignment vertical="center"/>
    </xf>
    <xf numFmtId="0" fontId="20"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1" fillId="0" borderId="0"/>
    <xf numFmtId="0" fontId="40" fillId="0" borderId="0">
      <alignment vertical="center"/>
    </xf>
    <xf numFmtId="0" fontId="40" fillId="0" borderId="0">
      <alignment vertical="center"/>
    </xf>
    <xf numFmtId="0" fontId="40" fillId="0" borderId="0">
      <alignment vertical="center"/>
    </xf>
    <xf numFmtId="0" fontId="39" fillId="0" borderId="0">
      <alignment vertical="center"/>
    </xf>
    <xf numFmtId="0" fontId="38"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xf numFmtId="0" fontId="39" fillId="0" borderId="0">
      <alignment vertical="center"/>
    </xf>
    <xf numFmtId="0" fontId="38"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xf numFmtId="0" fontId="39"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xf numFmtId="0" fontId="39" fillId="0" borderId="0">
      <alignment vertical="center"/>
    </xf>
    <xf numFmtId="0" fontId="38"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xf numFmtId="0" fontId="39" fillId="0" borderId="0">
      <alignment vertical="center"/>
    </xf>
    <xf numFmtId="0" fontId="38"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xf numFmtId="0" fontId="39"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xf numFmtId="0" fontId="39" fillId="0" borderId="0">
      <alignment vertical="center"/>
    </xf>
    <xf numFmtId="0" fontId="41" fillId="3" borderId="0" applyNumberFormat="0" applyBorder="0" applyAlignment="0" applyProtection="0">
      <alignment vertical="center"/>
    </xf>
    <xf numFmtId="0" fontId="39" fillId="0" borderId="0">
      <alignment vertical="center"/>
    </xf>
    <xf numFmtId="0" fontId="38" fillId="0" borderId="0">
      <alignment vertical="center"/>
    </xf>
    <xf numFmtId="0" fontId="39" fillId="0" borderId="0">
      <alignment vertical="center"/>
    </xf>
    <xf numFmtId="0" fontId="39" fillId="0" borderId="0">
      <alignment vertical="center"/>
    </xf>
    <xf numFmtId="0" fontId="39" fillId="0" borderId="0">
      <alignment vertical="center"/>
    </xf>
    <xf numFmtId="0" fontId="42" fillId="4" borderId="0" applyNumberFormat="0" applyBorder="0" applyAlignment="0" applyProtection="0">
      <alignment vertical="center"/>
    </xf>
  </cellStyleXfs>
  <cellXfs count="481">
    <xf numFmtId="0" fontId="0" fillId="0" borderId="0" xfId="0">
      <alignment vertical="center"/>
    </xf>
    <xf numFmtId="176"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horizontal="right" vertical="center"/>
    </xf>
    <xf numFmtId="177" fontId="3" fillId="0" borderId="0" xfId="0" applyNumberFormat="1" applyFont="1" applyFill="1" applyAlignment="1" applyProtection="1">
      <alignment vertical="center"/>
    </xf>
    <xf numFmtId="177" fontId="3" fillId="0" borderId="0" xfId="0" applyNumberFormat="1" applyFont="1" applyFill="1" applyAlignment="1" applyProtection="1">
      <alignment horizontal="centerContinuous" vertical="center"/>
    </xf>
    <xf numFmtId="0" fontId="0" fillId="0" borderId="0" xfId="0" applyAlignment="1"/>
    <xf numFmtId="0" fontId="5" fillId="0" borderId="0" xfId="0" applyFont="1">
      <alignment vertical="center"/>
    </xf>
    <xf numFmtId="176" fontId="3" fillId="0" borderId="1" xfId="0" applyNumberFormat="1" applyFont="1" applyFill="1" applyBorder="1" applyAlignment="1" applyProtection="1">
      <alignment horizontal="centerContinuous" vertical="center"/>
    </xf>
    <xf numFmtId="176" fontId="3" fillId="0" borderId="2" xfId="0" applyNumberFormat="1" applyFont="1" applyFill="1" applyBorder="1" applyAlignment="1" applyProtection="1">
      <alignment horizontal="centerContinuous" vertical="center"/>
    </xf>
    <xf numFmtId="176" fontId="3" fillId="0" borderId="3" xfId="0" applyNumberFormat="1" applyFont="1" applyFill="1" applyBorder="1" applyAlignment="1" applyProtection="1">
      <alignment horizontal="centerContinuous" vertical="center"/>
    </xf>
    <xf numFmtId="0" fontId="3" fillId="0" borderId="3" xfId="0" applyFont="1" applyBorder="1" applyAlignment="1">
      <alignment horizontal="centerContinuous" vertical="center"/>
    </xf>
    <xf numFmtId="177" fontId="3" fillId="0"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78" fontId="3" fillId="0" borderId="1" xfId="0" applyNumberFormat="1" applyFont="1" applyFill="1" applyBorder="1" applyAlignment="1">
      <alignment horizontal="left" vertical="center" wrapText="1"/>
    </xf>
    <xf numFmtId="0" fontId="0" fillId="0" borderId="0" xfId="0" applyFill="1">
      <alignment vertical="center"/>
    </xf>
    <xf numFmtId="0" fontId="0" fillId="0" borderId="0" xfId="0" applyFill="1" applyAlignment="1"/>
    <xf numFmtId="178" fontId="3" fillId="0" borderId="1"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left" vertical="center" wrapText="1"/>
    </xf>
    <xf numFmtId="178" fontId="3" fillId="0" borderId="4" xfId="0" applyNumberFormat="1" applyFont="1" applyFill="1" applyBorder="1" applyAlignment="1" applyProtection="1">
      <alignment horizontal="center" vertical="center" wrapText="1"/>
    </xf>
    <xf numFmtId="178" fontId="3" fillId="0" borderId="1" xfId="0" applyNumberFormat="1" applyFont="1" applyFill="1" applyBorder="1" applyAlignment="1">
      <alignment horizontal="center" vertical="center" wrapText="1"/>
    </xf>
    <xf numFmtId="0" fontId="5" fillId="0" borderId="0" xfId="0" applyFont="1" applyAlignment="1">
      <alignment vertical="center" wrapText="1"/>
    </xf>
    <xf numFmtId="0" fontId="7" fillId="0" borderId="0" xfId="5" applyAlignment="1"/>
    <xf numFmtId="0" fontId="7" fillId="0" borderId="0" xfId="5" applyFill="1">
      <alignment vertical="center"/>
    </xf>
    <xf numFmtId="0" fontId="7" fillId="0" borderId="0" xfId="5" applyFill="1" applyAlignment="1"/>
    <xf numFmtId="0" fontId="1" fillId="0" borderId="0" xfId="182">
      <alignment vertical="center"/>
    </xf>
    <xf numFmtId="0" fontId="11" fillId="0" borderId="0" xfId="540" applyAlignment="1"/>
    <xf numFmtId="0" fontId="14" fillId="0" borderId="0" xfId="540" applyFont="1" applyAlignment="1"/>
    <xf numFmtId="0" fontId="14" fillId="0" borderId="0" xfId="540" applyFont="1" applyFill="1" applyAlignment="1"/>
    <xf numFmtId="0" fontId="11" fillId="0" borderId="0" xfId="540" applyAlignment="1">
      <alignment wrapText="1"/>
    </xf>
    <xf numFmtId="0" fontId="15" fillId="0" borderId="0" xfId="717" applyAlignment="1"/>
    <xf numFmtId="0" fontId="17" fillId="0" borderId="0" xfId="717" applyFont="1" applyAlignment="1"/>
    <xf numFmtId="0" fontId="18" fillId="0" borderId="0" xfId="717" applyFont="1" applyAlignment="1"/>
    <xf numFmtId="0" fontId="18" fillId="0" borderId="0" xfId="717" applyFont="1" applyFill="1" applyAlignment="1"/>
    <xf numFmtId="0" fontId="13" fillId="0" borderId="0" xfId="0" applyFont="1" applyAlignment="1">
      <alignment vertical="center"/>
    </xf>
    <xf numFmtId="0" fontId="12" fillId="0" borderId="0" xfId="0" applyFont="1">
      <alignment vertical="center"/>
    </xf>
    <xf numFmtId="0" fontId="0" fillId="0" borderId="0" xfId="0" applyFont="1" applyAlignment="1">
      <alignment horizontal="right" vertical="center"/>
    </xf>
    <xf numFmtId="0" fontId="19" fillId="0" borderId="1" xfId="0" applyFont="1" applyFill="1" applyBorder="1" applyAlignment="1">
      <alignment horizontal="center" vertical="center"/>
    </xf>
    <xf numFmtId="0" fontId="19" fillId="0" borderId="2" xfId="0" applyFont="1" applyBorder="1" applyAlignment="1">
      <alignment horizontal="center" vertical="center" wrapText="1"/>
    </xf>
    <xf numFmtId="0" fontId="1" fillId="0" borderId="0" xfId="0" applyFont="1">
      <alignment vertical="center"/>
    </xf>
    <xf numFmtId="0" fontId="0" fillId="0" borderId="4" xfId="0" applyFont="1" applyFill="1" applyBorder="1" applyAlignment="1">
      <alignment horizontal="center" vertical="center"/>
    </xf>
    <xf numFmtId="0" fontId="1" fillId="0" borderId="0" xfId="0" applyFont="1" applyFill="1">
      <alignment vertical="center"/>
    </xf>
    <xf numFmtId="0" fontId="0" fillId="0" borderId="4" xfId="0" applyFont="1" applyFill="1" applyBorder="1">
      <alignment vertical="center"/>
    </xf>
    <xf numFmtId="0" fontId="0" fillId="0" borderId="1" xfId="0" applyFont="1" applyFill="1" applyBorder="1">
      <alignment vertical="center"/>
    </xf>
    <xf numFmtId="0" fontId="0" fillId="0" borderId="1" xfId="0" applyBorder="1">
      <alignment vertical="center"/>
    </xf>
    <xf numFmtId="0" fontId="0" fillId="0" borderId="1" xfId="0" applyFill="1" applyBorder="1">
      <alignment vertical="center"/>
    </xf>
    <xf numFmtId="178" fontId="3" fillId="0" borderId="5" xfId="0" applyNumberFormat="1" applyFont="1" applyFill="1" applyBorder="1" applyAlignment="1" applyProtection="1">
      <alignment horizontal="left" vertical="center" wrapText="1"/>
    </xf>
    <xf numFmtId="182" fontId="3" fillId="0" borderId="1" xfId="0" applyNumberFormat="1" applyFont="1" applyFill="1" applyBorder="1" applyAlignment="1">
      <alignment horizontal="right" vertical="center" wrapText="1"/>
    </xf>
    <xf numFmtId="182" fontId="3" fillId="0" borderId="1" xfId="0" applyNumberFormat="1" applyFont="1" applyFill="1" applyBorder="1" applyAlignment="1" applyProtection="1">
      <alignment horizontal="right" vertical="center" wrapText="1"/>
    </xf>
    <xf numFmtId="182" fontId="3" fillId="0" borderId="2" xfId="0" applyNumberFormat="1" applyFont="1" applyFill="1" applyBorder="1" applyAlignment="1">
      <alignment horizontal="right" vertical="center" wrapText="1"/>
    </xf>
    <xf numFmtId="182" fontId="3" fillId="0" borderId="6" xfId="0" applyNumberFormat="1" applyFont="1" applyFill="1" applyBorder="1" applyAlignment="1" applyProtection="1">
      <alignment horizontal="right" vertical="center" wrapText="1"/>
    </xf>
    <xf numFmtId="182" fontId="3" fillId="0" borderId="5" xfId="0" applyNumberFormat="1" applyFont="1" applyFill="1" applyBorder="1" applyAlignment="1" applyProtection="1">
      <alignment horizontal="right" vertical="center" wrapText="1"/>
    </xf>
    <xf numFmtId="182" fontId="3" fillId="0" borderId="1" xfId="0" applyNumberFormat="1" applyFont="1" applyBorder="1" applyAlignment="1">
      <alignment horizontal="right" vertical="center"/>
    </xf>
    <xf numFmtId="182" fontId="3" fillId="0" borderId="1" xfId="0" applyNumberFormat="1" applyFont="1" applyBorder="1" applyAlignment="1">
      <alignment horizontal="right" vertical="center" wrapText="1"/>
    </xf>
    <xf numFmtId="0" fontId="16" fillId="0" borderId="0" xfId="5" applyFont="1" applyAlignment="1"/>
    <xf numFmtId="182" fontId="3" fillId="0" borderId="1" xfId="0" applyNumberFormat="1" applyFont="1" applyFill="1" applyBorder="1" applyAlignment="1">
      <alignment horizontal="right" vertical="center"/>
    </xf>
    <xf numFmtId="177" fontId="3" fillId="0" borderId="0" xfId="185" applyNumberFormat="1" applyFont="1" applyFill="1" applyAlignment="1" applyProtection="1">
      <alignment vertical="center"/>
    </xf>
    <xf numFmtId="0" fontId="5" fillId="0" borderId="0" xfId="185">
      <alignment vertical="center"/>
    </xf>
    <xf numFmtId="0" fontId="4" fillId="0" borderId="0" xfId="185" applyNumberFormat="1" applyFont="1" applyFill="1" applyAlignment="1" applyProtection="1">
      <alignment horizontal="centerContinuous" vertical="center"/>
    </xf>
    <xf numFmtId="0" fontId="8" fillId="0" borderId="0" xfId="185" applyNumberFormat="1" applyFont="1" applyFill="1" applyAlignment="1" applyProtection="1">
      <alignment horizontal="centerContinuous" vertical="center"/>
    </xf>
    <xf numFmtId="177" fontId="3" fillId="0" borderId="7" xfId="185" applyNumberFormat="1" applyFont="1" applyFill="1" applyBorder="1" applyAlignment="1" applyProtection="1">
      <alignment vertical="center"/>
    </xf>
    <xf numFmtId="177" fontId="3" fillId="0" borderId="7" xfId="185" applyNumberFormat="1" applyFont="1" applyFill="1" applyBorder="1" applyAlignment="1" applyProtection="1">
      <alignment horizontal="centerContinuous" vertical="center"/>
    </xf>
    <xf numFmtId="0" fontId="5" fillId="0" borderId="1" xfId="185" applyNumberFormat="1" applyFont="1" applyFill="1" applyBorder="1" applyAlignment="1" applyProtection="1">
      <alignment horizontal="centerContinuous" vertical="center"/>
    </xf>
    <xf numFmtId="0" fontId="5" fillId="0" borderId="1" xfId="185" applyNumberFormat="1" applyFont="1" applyFill="1" applyBorder="1" applyAlignment="1" applyProtection="1">
      <alignment horizontal="center" vertical="center" wrapText="1"/>
    </xf>
    <xf numFmtId="0" fontId="5" fillId="0" borderId="8" xfId="185" applyNumberFormat="1" applyFont="1" applyFill="1" applyBorder="1" applyAlignment="1" applyProtection="1">
      <alignment horizontal="centerContinuous" vertical="center"/>
    </xf>
    <xf numFmtId="0" fontId="5" fillId="0" borderId="5" xfId="185" applyNumberFormat="1" applyFont="1" applyFill="1" applyBorder="1" applyAlignment="1" applyProtection="1">
      <alignment horizontal="centerContinuous" vertical="center"/>
    </xf>
    <xf numFmtId="179" fontId="5" fillId="0" borderId="1" xfId="185" applyNumberFormat="1" applyFont="1" applyFill="1" applyBorder="1" applyAlignment="1" applyProtection="1">
      <alignment horizontal="center" vertical="center"/>
    </xf>
    <xf numFmtId="180" fontId="5" fillId="0" borderId="1" xfId="185" applyNumberFormat="1" applyFont="1" applyFill="1" applyBorder="1" applyAlignment="1" applyProtection="1">
      <alignment horizontal="center" vertical="center"/>
    </xf>
    <xf numFmtId="0" fontId="5" fillId="0" borderId="5" xfId="185" applyNumberFormat="1" applyFont="1" applyFill="1" applyBorder="1" applyAlignment="1" applyProtection="1">
      <alignment horizontal="center" vertical="center" wrapText="1"/>
    </xf>
    <xf numFmtId="49" fontId="5" fillId="0" borderId="1" xfId="185" applyNumberFormat="1" applyFont="1" applyFill="1" applyBorder="1" applyAlignment="1" applyProtection="1">
      <alignment horizontal="center" vertical="center" wrapText="1"/>
    </xf>
    <xf numFmtId="0" fontId="5" fillId="0" borderId="1" xfId="185" applyNumberFormat="1" applyFont="1" applyFill="1" applyBorder="1" applyAlignment="1" applyProtection="1">
      <alignment vertical="center" wrapText="1"/>
    </xf>
    <xf numFmtId="177" fontId="5" fillId="0" borderId="1" xfId="185" applyNumberFormat="1" applyFont="1" applyFill="1" applyBorder="1" applyAlignment="1" applyProtection="1">
      <alignment horizontal="right" vertical="center" wrapText="1"/>
    </xf>
    <xf numFmtId="0" fontId="5" fillId="0" borderId="0" xfId="185" applyAlignment="1">
      <alignment horizontal="left" vertical="center"/>
    </xf>
    <xf numFmtId="0" fontId="5" fillId="0" borderId="1" xfId="896" applyFont="1" applyFill="1" applyBorder="1" applyAlignment="1">
      <alignment horizontal="center" vertical="center" wrapText="1"/>
    </xf>
    <xf numFmtId="0" fontId="5" fillId="0" borderId="1" xfId="185" applyBorder="1">
      <alignment vertical="center"/>
    </xf>
    <xf numFmtId="179" fontId="3" fillId="0" borderId="0" xfId="186" applyNumberFormat="1" applyFont="1" applyFill="1" applyAlignment="1" applyProtection="1">
      <alignment horizontal="center" vertical="center"/>
    </xf>
    <xf numFmtId="180" fontId="3" fillId="0" borderId="0" xfId="186" applyNumberFormat="1" applyFont="1" applyFill="1" applyAlignment="1" applyProtection="1">
      <alignment horizontal="center" vertical="center"/>
    </xf>
    <xf numFmtId="0" fontId="3" fillId="0" borderId="0" xfId="186" applyNumberFormat="1" applyFont="1" applyFill="1" applyAlignment="1" applyProtection="1">
      <alignment horizontal="left" vertical="center" wrapText="1"/>
    </xf>
    <xf numFmtId="177" fontId="3" fillId="0" borderId="0" xfId="186" applyNumberFormat="1" applyFont="1" applyFill="1" applyAlignment="1" applyProtection="1">
      <alignment vertical="center"/>
    </xf>
    <xf numFmtId="181" fontId="3" fillId="0" borderId="0" xfId="186" applyNumberFormat="1" applyFont="1" applyFill="1" applyAlignment="1" applyProtection="1">
      <alignment vertical="center"/>
    </xf>
    <xf numFmtId="0" fontId="5" fillId="0" borderId="0" xfId="186">
      <alignment vertical="center"/>
    </xf>
    <xf numFmtId="0" fontId="4" fillId="0" borderId="0" xfId="186" applyNumberFormat="1" applyFont="1" applyFill="1" applyAlignment="1" applyProtection="1">
      <alignment horizontal="centerContinuous" vertical="center"/>
    </xf>
    <xf numFmtId="0" fontId="8" fillId="0" borderId="0" xfId="186" applyNumberFormat="1" applyFont="1" applyFill="1" applyAlignment="1" applyProtection="1">
      <alignment horizontal="centerContinuous" vertical="center"/>
    </xf>
    <xf numFmtId="177" fontId="3" fillId="0" borderId="7" xfId="186" applyNumberFormat="1" applyFont="1" applyFill="1" applyBorder="1" applyAlignment="1" applyProtection="1">
      <alignment vertical="center"/>
    </xf>
    <xf numFmtId="177" fontId="3" fillId="0" borderId="0" xfId="186" applyNumberFormat="1" applyFont="1" applyFill="1" applyAlignment="1" applyProtection="1">
      <alignment horizontal="centerContinuous" vertical="center"/>
    </xf>
    <xf numFmtId="0" fontId="5" fillId="0" borderId="1" xfId="186" applyNumberFormat="1" applyFont="1" applyFill="1" applyBorder="1" applyAlignment="1" applyProtection="1">
      <alignment horizontal="centerContinuous" vertical="center"/>
    </xf>
    <xf numFmtId="179" fontId="5" fillId="0" borderId="1" xfId="186" applyNumberFormat="1" applyFont="1" applyFill="1" applyBorder="1" applyAlignment="1" applyProtection="1">
      <alignment horizontal="center" vertical="center"/>
    </xf>
    <xf numFmtId="180" fontId="5" fillId="0" borderId="1" xfId="186" applyNumberFormat="1" applyFont="1" applyFill="1" applyBorder="1" applyAlignment="1" applyProtection="1">
      <alignment horizontal="center" vertical="center"/>
    </xf>
    <xf numFmtId="49" fontId="5" fillId="0" borderId="1" xfId="186" applyNumberFormat="1" applyFont="1" applyFill="1" applyBorder="1" applyAlignment="1" applyProtection="1">
      <alignment horizontal="center" vertical="center"/>
    </xf>
    <xf numFmtId="177" fontId="5" fillId="0" borderId="1" xfId="185" applyNumberFormat="1" applyFont="1" applyFill="1" applyBorder="1" applyAlignment="1" applyProtection="1">
      <alignment horizontal="right" vertical="center"/>
    </xf>
    <xf numFmtId="49" fontId="5" fillId="0" borderId="1" xfId="185" applyNumberFormat="1" applyFont="1" applyFill="1" applyBorder="1" applyAlignment="1" applyProtection="1">
      <alignment horizontal="left" vertical="center"/>
    </xf>
    <xf numFmtId="0" fontId="5" fillId="0" borderId="1" xfId="185" applyNumberFormat="1" applyFont="1" applyFill="1" applyBorder="1" applyAlignment="1" applyProtection="1">
      <alignment horizontal="left" vertical="center" wrapText="1"/>
    </xf>
    <xf numFmtId="0" fontId="2" fillId="0" borderId="0" xfId="894" applyFont="1" applyAlignment="1">
      <alignment vertical="center" wrapText="1"/>
    </xf>
    <xf numFmtId="0" fontId="27" fillId="0" borderId="2" xfId="894" applyFont="1" applyBorder="1" applyAlignment="1">
      <alignment horizontal="center" vertical="center" wrapText="1"/>
    </xf>
    <xf numFmtId="0" fontId="27" fillId="0" borderId="1" xfId="894" applyFont="1" applyBorder="1" applyAlignment="1">
      <alignment horizontal="center" vertical="center" wrapText="1"/>
    </xf>
    <xf numFmtId="0" fontId="28" fillId="0" borderId="1" xfId="894" applyFont="1" applyBorder="1" applyAlignment="1">
      <alignment horizontal="left" vertical="center" wrapText="1"/>
    </xf>
    <xf numFmtId="0" fontId="28" fillId="0" borderId="1" xfId="894" applyFont="1" applyBorder="1" applyAlignment="1">
      <alignment vertical="center" wrapText="1"/>
    </xf>
    <xf numFmtId="0" fontId="30" fillId="0" borderId="1" xfId="894" applyFont="1" applyBorder="1" applyAlignment="1">
      <alignment horizontal="center" vertical="center" wrapText="1"/>
    </xf>
    <xf numFmtId="0" fontId="22" fillId="0" borderId="0" xfId="894" applyFont="1" applyAlignment="1">
      <alignment horizontal="center" vertical="center" wrapText="1"/>
    </xf>
    <xf numFmtId="0" fontId="28" fillId="0" borderId="2" xfId="894" applyFont="1" applyBorder="1" applyAlignment="1">
      <alignment horizontal="left" vertical="center" wrapText="1"/>
    </xf>
    <xf numFmtId="0" fontId="28" fillId="6" borderId="1" xfId="894" applyFont="1" applyFill="1" applyBorder="1" applyAlignment="1">
      <alignment vertical="center" wrapText="1"/>
    </xf>
    <xf numFmtId="0" fontId="2" fillId="6" borderId="0" xfId="894" applyFont="1" applyFill="1" applyAlignment="1">
      <alignment vertical="center" wrapText="1"/>
    </xf>
    <xf numFmtId="0" fontId="28" fillId="0" borderId="2" xfId="894" applyFont="1" applyBorder="1" applyAlignment="1">
      <alignment vertical="center" wrapText="1"/>
    </xf>
    <xf numFmtId="0" fontId="28" fillId="6" borderId="1" xfId="894" applyFont="1" applyFill="1" applyBorder="1" applyAlignment="1">
      <alignment horizontal="left" vertical="center" wrapText="1"/>
    </xf>
    <xf numFmtId="0" fontId="28" fillId="0" borderId="0" xfId="894" applyFont="1" applyAlignment="1">
      <alignment vertical="center" wrapText="1"/>
    </xf>
    <xf numFmtId="0" fontId="28" fillId="0" borderId="0" xfId="894" applyFont="1" applyAlignment="1">
      <alignment horizontal="left" vertical="center" wrapText="1"/>
    </xf>
    <xf numFmtId="0" fontId="31" fillId="0" borderId="0" xfId="894" applyFont="1" applyAlignment="1">
      <alignment horizontal="left" vertical="center" wrapText="1"/>
    </xf>
    <xf numFmtId="0" fontId="2" fillId="0" borderId="0" xfId="895" applyFont="1">
      <alignment vertical="center"/>
    </xf>
    <xf numFmtId="0" fontId="27" fillId="6" borderId="1" xfId="895" applyFont="1" applyFill="1" applyBorder="1" applyAlignment="1">
      <alignment horizontal="center" vertical="center" wrapText="1"/>
    </xf>
    <xf numFmtId="0" fontId="27" fillId="6" borderId="1" xfId="895" applyFont="1" applyFill="1" applyBorder="1" applyAlignment="1">
      <alignment vertical="center" wrapText="1"/>
    </xf>
    <xf numFmtId="0" fontId="27" fillId="6" borderId="1" xfId="895" applyFont="1" applyFill="1" applyBorder="1" applyAlignment="1">
      <alignment horizontal="right" vertical="center" wrapText="1"/>
    </xf>
    <xf numFmtId="0" fontId="33" fillId="0" borderId="0" xfId="895" applyFont="1" applyAlignment="1">
      <alignment vertical="center" wrapText="1"/>
    </xf>
    <xf numFmtId="0" fontId="2" fillId="0" borderId="0" xfId="895">
      <alignment vertical="center"/>
    </xf>
    <xf numFmtId="0" fontId="3" fillId="0" borderId="4" xfId="716" applyFont="1" applyFill="1" applyBorder="1" applyAlignment="1">
      <alignment vertical="center" wrapText="1"/>
    </xf>
    <xf numFmtId="0" fontId="3" fillId="0" borderId="5" xfId="716" applyFont="1" applyFill="1" applyBorder="1" applyAlignment="1">
      <alignment vertical="center" wrapText="1"/>
    </xf>
    <xf numFmtId="0" fontId="3" fillId="0" borderId="1" xfId="183" applyNumberFormat="1" applyFont="1" applyFill="1" applyBorder="1" applyAlignment="1" applyProtection="1">
      <alignment horizontal="center" vertical="center" wrapText="1"/>
    </xf>
    <xf numFmtId="181" fontId="3" fillId="0" borderId="1" xfId="0" applyNumberFormat="1" applyFont="1" applyFill="1" applyBorder="1" applyAlignment="1">
      <alignment horizontal="right" vertical="center"/>
    </xf>
    <xf numFmtId="181" fontId="3" fillId="0" borderId="1" xfId="0" applyNumberFormat="1" applyFont="1" applyFill="1" applyBorder="1" applyAlignment="1">
      <alignment horizontal="right" vertical="center" wrapText="1"/>
    </xf>
    <xf numFmtId="181" fontId="3" fillId="0" borderId="1" xfId="0" applyNumberFormat="1" applyFont="1" applyFill="1" applyBorder="1" applyAlignment="1" applyProtection="1">
      <alignment horizontal="right" vertical="center" wrapText="1"/>
    </xf>
    <xf numFmtId="181" fontId="3" fillId="0" borderId="0" xfId="0" applyNumberFormat="1" applyFont="1" applyFill="1">
      <alignment vertical="center"/>
    </xf>
    <xf numFmtId="181" fontId="3" fillId="0" borderId="9" xfId="0" applyNumberFormat="1" applyFont="1" applyFill="1" applyBorder="1">
      <alignment vertical="center"/>
    </xf>
    <xf numFmtId="181" fontId="3" fillId="0" borderId="1" xfId="0" applyNumberFormat="1" applyFont="1" applyFill="1" applyBorder="1">
      <alignment vertical="center"/>
    </xf>
    <xf numFmtId="177" fontId="3" fillId="0" borderId="1" xfId="181" applyNumberFormat="1" applyFont="1" applyFill="1" applyBorder="1">
      <alignment vertical="center"/>
    </xf>
    <xf numFmtId="0" fontId="1" fillId="0" borderId="0" xfId="182" applyFill="1">
      <alignment vertical="center"/>
    </xf>
    <xf numFmtId="177" fontId="3" fillId="0" borderId="1" xfId="183" applyNumberFormat="1" applyFont="1" applyFill="1" applyBorder="1" applyAlignment="1" applyProtection="1">
      <alignment horizontal="right" vertical="center"/>
    </xf>
    <xf numFmtId="181" fontId="3" fillId="0" borderId="2" xfId="716" applyNumberFormat="1" applyFont="1" applyFill="1" applyBorder="1" applyAlignment="1" applyProtection="1">
      <alignment horizontal="right" vertical="center" wrapText="1"/>
    </xf>
    <xf numFmtId="177" fontId="3" fillId="0" borderId="2" xfId="716" applyNumberFormat="1" applyFont="1" applyFill="1" applyBorder="1" applyAlignment="1" applyProtection="1">
      <alignment horizontal="right" vertical="center" wrapText="1"/>
    </xf>
    <xf numFmtId="177" fontId="3" fillId="0" borderId="1" xfId="184" applyNumberFormat="1" applyFont="1" applyFill="1" applyBorder="1" applyAlignment="1" applyProtection="1">
      <alignment horizontal="right" vertical="center"/>
    </xf>
    <xf numFmtId="177" fontId="3" fillId="0" borderId="1" xfId="893" applyNumberFormat="1" applyFont="1" applyFill="1" applyBorder="1">
      <alignment vertical="center"/>
    </xf>
    <xf numFmtId="181" fontId="0" fillId="0" borderId="1" xfId="0" applyNumberFormat="1" applyFont="1" applyFill="1" applyBorder="1" applyAlignment="1" applyProtection="1">
      <alignment horizontal="right" vertical="center"/>
    </xf>
    <xf numFmtId="181" fontId="0" fillId="0" borderId="3" xfId="0" applyNumberFormat="1" applyFont="1" applyFill="1" applyBorder="1" applyAlignment="1" applyProtection="1">
      <alignment horizontal="right" vertical="center"/>
    </xf>
    <xf numFmtId="181" fontId="0" fillId="0" borderId="6" xfId="0" applyNumberFormat="1" applyFont="1" applyFill="1" applyBorder="1" applyAlignment="1" applyProtection="1">
      <alignment horizontal="right" vertical="center"/>
    </xf>
    <xf numFmtId="181" fontId="0" fillId="0" borderId="6" xfId="0" applyNumberFormat="1" applyFont="1" applyFill="1" applyBorder="1" applyAlignment="1">
      <alignment horizontal="right" vertical="center"/>
    </xf>
    <xf numFmtId="0" fontId="0" fillId="0" borderId="0" xfId="0" applyFont="1" applyFill="1">
      <alignment vertical="center"/>
    </xf>
    <xf numFmtId="181" fontId="0" fillId="0" borderId="1" xfId="0" applyNumberFormat="1" applyFill="1" applyBorder="1" applyAlignment="1">
      <alignment horizontal="right" vertical="center"/>
    </xf>
    <xf numFmtId="179" fontId="3" fillId="0" borderId="0" xfId="187" applyNumberFormat="1" applyFont="1" applyFill="1" applyAlignment="1" applyProtection="1">
      <alignment horizontal="center" vertical="center"/>
    </xf>
    <xf numFmtId="180" fontId="3" fillId="0" borderId="0" xfId="187" applyNumberFormat="1" applyFont="1" applyFill="1" applyAlignment="1" applyProtection="1">
      <alignment horizontal="center" vertical="center"/>
    </xf>
    <xf numFmtId="0" fontId="3" fillId="0" borderId="0" xfId="187" applyNumberFormat="1" applyFont="1" applyFill="1" applyAlignment="1" applyProtection="1">
      <alignment horizontal="right" vertical="center"/>
    </xf>
    <xf numFmtId="0" fontId="3" fillId="0" borderId="0" xfId="187" applyNumberFormat="1" applyFont="1" applyFill="1" applyAlignment="1" applyProtection="1">
      <alignment horizontal="left" vertical="center" wrapText="1"/>
    </xf>
    <xf numFmtId="177" fontId="3" fillId="0" borderId="0" xfId="187" applyNumberFormat="1" applyFont="1" applyFill="1" applyAlignment="1" applyProtection="1">
      <alignment vertical="center"/>
    </xf>
    <xf numFmtId="181" fontId="3" fillId="0" borderId="0" xfId="187" applyNumberFormat="1" applyFont="1" applyFill="1" applyAlignment="1" applyProtection="1">
      <alignment vertical="center"/>
    </xf>
    <xf numFmtId="177" fontId="3" fillId="0" borderId="0" xfId="187" applyNumberFormat="1" applyFont="1" applyFill="1" applyAlignment="1" applyProtection="1">
      <alignment horizontal="right" vertical="center"/>
    </xf>
    <xf numFmtId="0" fontId="4" fillId="0" borderId="0" xfId="187" applyNumberFormat="1" applyFont="1" applyFill="1" applyAlignment="1" applyProtection="1">
      <alignment horizontal="centerContinuous" vertical="center"/>
    </xf>
    <xf numFmtId="0" fontId="8" fillId="0" borderId="0" xfId="187" applyNumberFormat="1" applyFont="1" applyFill="1" applyAlignment="1" applyProtection="1">
      <alignment horizontal="centerContinuous" vertical="center"/>
    </xf>
    <xf numFmtId="0" fontId="5" fillId="0" borderId="0" xfId="187">
      <alignment vertical="center"/>
    </xf>
    <xf numFmtId="177" fontId="3" fillId="0" borderId="7" xfId="187" applyNumberFormat="1" applyFont="1" applyFill="1" applyBorder="1" applyAlignment="1" applyProtection="1">
      <alignment vertical="center"/>
    </xf>
    <xf numFmtId="177" fontId="3" fillId="0" borderId="7" xfId="187" applyNumberFormat="1" applyFont="1" applyFill="1" applyBorder="1" applyAlignment="1" applyProtection="1">
      <alignment horizontal="centerContinuous" vertical="center"/>
    </xf>
    <xf numFmtId="177" fontId="3" fillId="0" borderId="0" xfId="187" applyNumberFormat="1" applyFont="1" applyFill="1" applyAlignment="1" applyProtection="1">
      <alignment horizontal="centerContinuous" vertical="center"/>
    </xf>
    <xf numFmtId="0" fontId="5" fillId="0" borderId="1" xfId="187" applyNumberFormat="1" applyFont="1" applyFill="1" applyBorder="1" applyAlignment="1" applyProtection="1">
      <alignment horizontal="centerContinuous" vertical="center"/>
    </xf>
    <xf numFmtId="0" fontId="5" fillId="0" borderId="1" xfId="187" applyNumberFormat="1" applyFont="1" applyFill="1" applyBorder="1" applyAlignment="1" applyProtection="1">
      <alignment horizontal="center" vertical="center" wrapText="1"/>
    </xf>
    <xf numFmtId="0" fontId="5" fillId="0" borderId="8" xfId="187" applyNumberFormat="1" applyFont="1" applyFill="1" applyBorder="1" applyAlignment="1" applyProtection="1">
      <alignment horizontal="centerContinuous" vertical="center"/>
    </xf>
    <xf numFmtId="0" fontId="5" fillId="0" borderId="5" xfId="187" applyNumberFormat="1" applyFont="1" applyFill="1" applyBorder="1" applyAlignment="1" applyProtection="1">
      <alignment horizontal="centerContinuous" vertical="center"/>
    </xf>
    <xf numFmtId="0" fontId="5" fillId="0" borderId="4" xfId="187" applyNumberFormat="1" applyFont="1" applyFill="1" applyBorder="1" applyAlignment="1" applyProtection="1">
      <alignment horizontal="centerContinuous" vertical="center"/>
    </xf>
    <xf numFmtId="0" fontId="5" fillId="0" borderId="10" xfId="187" applyNumberFormat="1" applyFont="1" applyFill="1" applyBorder="1" applyAlignment="1" applyProtection="1">
      <alignment horizontal="centerContinuous" vertical="center"/>
    </xf>
    <xf numFmtId="179" fontId="5" fillId="0" borderId="1" xfId="187" applyNumberFormat="1" applyFont="1" applyFill="1" applyBorder="1" applyAlignment="1" applyProtection="1">
      <alignment horizontal="center" vertical="center"/>
    </xf>
    <xf numFmtId="180" fontId="5" fillId="0" borderId="1" xfId="187" applyNumberFormat="1" applyFont="1" applyFill="1" applyBorder="1" applyAlignment="1" applyProtection="1">
      <alignment horizontal="center" vertical="center"/>
    </xf>
    <xf numFmtId="0" fontId="5" fillId="0" borderId="5" xfId="187" applyNumberFormat="1" applyFont="1" applyFill="1" applyBorder="1" applyAlignment="1" applyProtection="1">
      <alignment horizontal="center" vertical="center" wrapText="1"/>
    </xf>
    <xf numFmtId="0" fontId="5" fillId="0" borderId="4" xfId="187" applyNumberFormat="1" applyFont="1" applyFill="1" applyBorder="1" applyAlignment="1" applyProtection="1">
      <alignment horizontal="center" vertical="center" wrapText="1"/>
    </xf>
    <xf numFmtId="49" fontId="5" fillId="0" borderId="1" xfId="187" applyNumberFormat="1" applyFont="1" applyFill="1" applyBorder="1" applyAlignment="1" applyProtection="1">
      <alignment horizontal="center" vertical="center" wrapText="1"/>
    </xf>
    <xf numFmtId="49" fontId="5" fillId="0" borderId="1" xfId="187" applyNumberFormat="1" applyFont="1" applyFill="1" applyBorder="1" applyAlignment="1" applyProtection="1">
      <alignment vertical="center" wrapText="1"/>
    </xf>
    <xf numFmtId="0" fontId="5" fillId="0" borderId="1" xfId="187" applyNumberFormat="1" applyFont="1" applyFill="1" applyBorder="1" applyAlignment="1" applyProtection="1">
      <alignment vertical="center" wrapText="1"/>
    </xf>
    <xf numFmtId="177" fontId="5" fillId="0" borderId="1" xfId="187" applyNumberFormat="1" applyFont="1" applyFill="1" applyBorder="1" applyAlignment="1" applyProtection="1">
      <alignment horizontal="right" vertical="center" wrapText="1"/>
    </xf>
    <xf numFmtId="0" fontId="5" fillId="0" borderId="0" xfId="187" applyAlignment="1">
      <alignment horizontal="left" vertical="center"/>
    </xf>
    <xf numFmtId="49" fontId="5" fillId="0" borderId="1" xfId="187" applyNumberFormat="1" applyFont="1" applyFill="1" applyBorder="1" applyAlignment="1" applyProtection="1">
      <alignment horizontal="left" vertical="center"/>
    </xf>
    <xf numFmtId="0" fontId="5" fillId="0" borderId="1" xfId="187" applyNumberFormat="1" applyFont="1" applyFill="1" applyBorder="1" applyAlignment="1" applyProtection="1">
      <alignment horizontal="left" vertical="center" wrapText="1"/>
    </xf>
    <xf numFmtId="177" fontId="5" fillId="0" borderId="1" xfId="187" applyNumberFormat="1" applyFont="1" applyFill="1" applyBorder="1" applyAlignment="1" applyProtection="1">
      <alignment horizontal="right" vertical="center"/>
    </xf>
    <xf numFmtId="0" fontId="5" fillId="0" borderId="0" xfId="187" applyFill="1">
      <alignment vertical="center"/>
    </xf>
    <xf numFmtId="0" fontId="5" fillId="0" borderId="0" xfId="185" applyFill="1">
      <alignment vertical="center"/>
    </xf>
    <xf numFmtId="0" fontId="5" fillId="0" borderId="0" xfId="186" applyFont="1" applyFill="1">
      <alignment vertical="center"/>
    </xf>
    <xf numFmtId="179" fontId="6" fillId="0" borderId="0" xfId="181" applyNumberFormat="1" applyFont="1" applyFill="1" applyAlignment="1" applyProtection="1">
      <alignment horizontal="center" vertical="center" wrapText="1"/>
    </xf>
    <xf numFmtId="180" fontId="3" fillId="0" borderId="0" xfId="181" applyNumberFormat="1" applyFont="1" applyFill="1" applyAlignment="1" applyProtection="1">
      <alignment horizontal="center" vertical="center"/>
    </xf>
    <xf numFmtId="0" fontId="3" fillId="0" borderId="0" xfId="181" applyNumberFormat="1" applyFont="1" applyFill="1" applyAlignment="1" applyProtection="1">
      <alignment horizontal="right" vertical="center" wrapText="1"/>
    </xf>
    <xf numFmtId="0" fontId="3" fillId="5" borderId="0" xfId="181" applyNumberFormat="1" applyFont="1" applyFill="1" applyAlignment="1" applyProtection="1">
      <alignment vertical="center" wrapText="1"/>
    </xf>
    <xf numFmtId="177" fontId="3" fillId="5" borderId="0" xfId="181" applyNumberFormat="1" applyFont="1" applyFill="1" applyAlignment="1" applyProtection="1">
      <alignment vertical="center" wrapText="1"/>
    </xf>
    <xf numFmtId="0" fontId="6" fillId="0" borderId="0" xfId="181" applyAlignment="1"/>
    <xf numFmtId="0" fontId="3" fillId="0" borderId="0" xfId="181" applyFont="1" applyAlignment="1">
      <alignment horizontal="centerContinuous" vertical="center"/>
    </xf>
    <xf numFmtId="177" fontId="3" fillId="0" borderId="0" xfId="181" applyNumberFormat="1" applyFont="1" applyFill="1" applyAlignment="1" applyProtection="1">
      <alignment horizontal="centerContinuous" vertical="center"/>
    </xf>
    <xf numFmtId="0" fontId="6" fillId="0" borderId="0" xfId="181">
      <alignment vertical="center"/>
    </xf>
    <xf numFmtId="179" fontId="4" fillId="0" borderId="0" xfId="181" applyNumberFormat="1" applyFont="1" applyFill="1" applyAlignment="1" applyProtection="1">
      <alignment horizontal="centerContinuous" vertical="center"/>
    </xf>
    <xf numFmtId="179" fontId="23" fillId="0" borderId="0" xfId="181" applyNumberFormat="1" applyFont="1" applyFill="1" applyAlignment="1" applyProtection="1">
      <alignment horizontal="centerContinuous" vertical="center"/>
    </xf>
    <xf numFmtId="0" fontId="16" fillId="0" borderId="0" xfId="181" applyFont="1" applyAlignment="1"/>
    <xf numFmtId="0" fontId="16" fillId="0" borderId="0" xfId="181" applyFont="1">
      <alignment vertical="center"/>
    </xf>
    <xf numFmtId="0" fontId="6" fillId="0" borderId="0" xfId="181" applyFill="1">
      <alignment vertical="center"/>
    </xf>
    <xf numFmtId="0" fontId="3" fillId="0" borderId="0" xfId="181" applyNumberFormat="1" applyFont="1" applyFill="1" applyAlignment="1" applyProtection="1">
      <alignment vertical="center" wrapText="1"/>
    </xf>
    <xf numFmtId="177" fontId="3" fillId="0" borderId="0" xfId="181" applyNumberFormat="1" applyFont="1" applyFill="1" applyAlignment="1" applyProtection="1">
      <alignment vertical="center" wrapText="1"/>
    </xf>
    <xf numFmtId="0" fontId="6" fillId="0" borderId="0" xfId="181" applyFill="1" applyAlignment="1"/>
    <xf numFmtId="0" fontId="3" fillId="0" borderId="1" xfId="181" applyNumberFormat="1" applyFont="1" applyFill="1" applyBorder="1" applyAlignment="1" applyProtection="1">
      <alignment horizontal="centerContinuous" vertical="center"/>
    </xf>
    <xf numFmtId="0" fontId="3" fillId="0" borderId="1" xfId="181" applyNumberFormat="1" applyFont="1" applyFill="1" applyBorder="1" applyAlignment="1" applyProtection="1">
      <alignment horizontal="center" vertical="center" wrapText="1"/>
    </xf>
    <xf numFmtId="179" fontId="3" fillId="0" borderId="1" xfId="181" applyNumberFormat="1" applyFont="1" applyFill="1" applyBorder="1" applyAlignment="1" applyProtection="1">
      <alignment horizontal="center" vertical="center"/>
    </xf>
    <xf numFmtId="180" fontId="3" fillId="0" borderId="1" xfId="181" applyNumberFormat="1" applyFont="1" applyFill="1" applyBorder="1" applyAlignment="1" applyProtection="1">
      <alignment horizontal="center" vertical="center"/>
    </xf>
    <xf numFmtId="49" fontId="3" fillId="5" borderId="1" xfId="181" applyNumberFormat="1" applyFont="1" applyFill="1" applyBorder="1" applyAlignment="1">
      <alignment horizontal="center" vertical="center"/>
    </xf>
    <xf numFmtId="49" fontId="3" fillId="0" borderId="1" xfId="181" applyNumberFormat="1" applyFont="1" applyFill="1" applyBorder="1">
      <alignment vertical="center"/>
    </xf>
    <xf numFmtId="0" fontId="3" fillId="0" borderId="1" xfId="181" applyNumberFormat="1" applyFont="1" applyFill="1" applyBorder="1" applyAlignment="1">
      <alignment vertical="center" wrapText="1"/>
    </xf>
    <xf numFmtId="177" fontId="3" fillId="0" borderId="1" xfId="181" applyNumberFormat="1" applyFont="1" applyFill="1" applyBorder="1" applyAlignment="1">
      <alignment horizontal="center" vertical="center" wrapText="1"/>
    </xf>
    <xf numFmtId="179" fontId="3" fillId="0" borderId="0" xfId="183" applyNumberFormat="1" applyFont="1" applyFill="1" applyAlignment="1" applyProtection="1">
      <alignment horizontal="center" vertical="center"/>
    </xf>
    <xf numFmtId="180" fontId="3" fillId="0" borderId="0" xfId="183" applyNumberFormat="1" applyFont="1" applyFill="1" applyAlignment="1" applyProtection="1">
      <alignment horizontal="center" vertical="center"/>
    </xf>
    <xf numFmtId="0" fontId="3" fillId="0" borderId="0" xfId="183" applyNumberFormat="1" applyFont="1" applyFill="1" applyAlignment="1" applyProtection="1">
      <alignment horizontal="right" vertical="center"/>
    </xf>
    <xf numFmtId="0" fontId="3" fillId="0" borderId="0" xfId="183" applyNumberFormat="1" applyFont="1" applyFill="1" applyAlignment="1" applyProtection="1">
      <alignment horizontal="left" vertical="center" wrapText="1"/>
    </xf>
    <xf numFmtId="177" fontId="3" fillId="0" borderId="0" xfId="183" applyNumberFormat="1" applyFont="1" applyFill="1" applyAlignment="1" applyProtection="1">
      <alignment vertical="center"/>
    </xf>
    <xf numFmtId="181" fontId="3" fillId="0" borderId="0" xfId="183" applyNumberFormat="1" applyFont="1" applyFill="1" applyAlignment="1" applyProtection="1">
      <alignment vertical="center"/>
    </xf>
    <xf numFmtId="177" fontId="3" fillId="0" borderId="0" xfId="183" applyNumberFormat="1" applyFont="1" applyFill="1" applyAlignment="1" applyProtection="1">
      <alignment horizontal="right" vertical="center"/>
    </xf>
    <xf numFmtId="0" fontId="4" fillId="0" borderId="0" xfId="183" applyNumberFormat="1" applyFont="1" applyFill="1" applyAlignment="1" applyProtection="1">
      <alignment horizontal="centerContinuous" vertical="center"/>
    </xf>
    <xf numFmtId="0" fontId="8" fillId="0" borderId="0" xfId="183" applyNumberFormat="1" applyFont="1" applyFill="1" applyAlignment="1" applyProtection="1">
      <alignment horizontal="centerContinuous" vertical="center"/>
    </xf>
    <xf numFmtId="177" fontId="3" fillId="0" borderId="7" xfId="183" applyNumberFormat="1" applyFont="1" applyFill="1" applyBorder="1" applyAlignment="1" applyProtection="1">
      <alignment vertical="center"/>
    </xf>
    <xf numFmtId="0" fontId="3" fillId="0" borderId="1" xfId="183" applyNumberFormat="1" applyFont="1" applyFill="1" applyBorder="1" applyAlignment="1" applyProtection="1">
      <alignment horizontal="centerContinuous" vertical="center"/>
    </xf>
    <xf numFmtId="0" fontId="3" fillId="0" borderId="8" xfId="183" applyNumberFormat="1" applyFont="1" applyFill="1" applyBorder="1" applyAlignment="1" applyProtection="1">
      <alignment horizontal="centerContinuous" vertical="center"/>
    </xf>
    <xf numFmtId="0" fontId="3" fillId="0" borderId="5" xfId="183" applyNumberFormat="1" applyFont="1" applyFill="1" applyBorder="1" applyAlignment="1" applyProtection="1">
      <alignment horizontal="centerContinuous" vertical="center"/>
    </xf>
    <xf numFmtId="0" fontId="3" fillId="0" borderId="4" xfId="183" applyNumberFormat="1" applyFont="1" applyFill="1" applyBorder="1" applyAlignment="1" applyProtection="1">
      <alignment horizontal="centerContinuous" vertical="center"/>
    </xf>
    <xf numFmtId="0" fontId="3" fillId="0" borderId="10" xfId="183" applyNumberFormat="1" applyFont="1" applyFill="1" applyBorder="1" applyAlignment="1" applyProtection="1">
      <alignment horizontal="centerContinuous" vertical="center"/>
    </xf>
    <xf numFmtId="179" fontId="3" fillId="0" borderId="1" xfId="183" applyNumberFormat="1" applyFont="1" applyFill="1" applyBorder="1" applyAlignment="1" applyProtection="1">
      <alignment horizontal="center" vertical="center"/>
    </xf>
    <xf numFmtId="180" fontId="3" fillId="0" borderId="1" xfId="183" applyNumberFormat="1" applyFont="1" applyFill="1" applyBorder="1" applyAlignment="1" applyProtection="1">
      <alignment horizontal="center" vertical="center"/>
    </xf>
    <xf numFmtId="0" fontId="3" fillId="0" borderId="5" xfId="183" applyNumberFormat="1" applyFont="1" applyFill="1" applyBorder="1" applyAlignment="1" applyProtection="1">
      <alignment horizontal="center" vertical="center" wrapText="1"/>
    </xf>
    <xf numFmtId="0" fontId="3" fillId="0" borderId="4" xfId="183" applyNumberFormat="1" applyFont="1" applyFill="1" applyBorder="1" applyAlignment="1" applyProtection="1">
      <alignment horizontal="center" vertical="center" wrapText="1"/>
    </xf>
    <xf numFmtId="49" fontId="3" fillId="0" borderId="1" xfId="183" applyNumberFormat="1" applyFont="1" applyFill="1" applyBorder="1" applyAlignment="1" applyProtection="1">
      <alignment horizontal="left" vertical="center"/>
    </xf>
    <xf numFmtId="0" fontId="3" fillId="0" borderId="1" xfId="183" applyNumberFormat="1" applyFont="1" applyFill="1" applyBorder="1" applyAlignment="1" applyProtection="1">
      <alignment horizontal="left" vertical="center" wrapText="1"/>
    </xf>
    <xf numFmtId="49" fontId="3" fillId="0" borderId="7" xfId="183" applyNumberFormat="1" applyFont="1" applyFill="1" applyBorder="1" applyAlignment="1" applyProtection="1">
      <alignment vertical="center"/>
    </xf>
    <xf numFmtId="176" fontId="12" fillId="0" borderId="0" xfId="716" applyNumberFormat="1" applyFont="1" applyFill="1" applyAlignment="1" applyProtection="1">
      <alignment vertical="center" wrapText="1"/>
    </xf>
    <xf numFmtId="176" fontId="12" fillId="0" borderId="0" xfId="716" applyNumberFormat="1" applyFont="1" applyFill="1" applyAlignment="1" applyProtection="1">
      <alignment horizontal="right" vertical="center"/>
    </xf>
    <xf numFmtId="177" fontId="12" fillId="0" borderId="0" xfId="716" applyNumberFormat="1" applyFont="1" applyFill="1" applyAlignment="1" applyProtection="1">
      <alignment horizontal="right" vertical="center"/>
    </xf>
    <xf numFmtId="177" fontId="12" fillId="0" borderId="0" xfId="716" applyNumberFormat="1" applyFont="1" applyFill="1" applyAlignment="1" applyProtection="1">
      <alignment vertical="center"/>
    </xf>
    <xf numFmtId="177" fontId="3" fillId="0" borderId="0" xfId="716" applyNumberFormat="1" applyFont="1" applyFill="1" applyAlignment="1" applyProtection="1">
      <alignment horizontal="centerContinuous" vertical="center"/>
    </xf>
    <xf numFmtId="0" fontId="6" fillId="0" borderId="0" xfId="716" applyAlignment="1"/>
    <xf numFmtId="0" fontId="6" fillId="0" borderId="0" xfId="716">
      <alignment vertical="center"/>
    </xf>
    <xf numFmtId="176" fontId="13" fillId="0" borderId="7" xfId="716" applyNumberFormat="1" applyFont="1" applyFill="1" applyBorder="1" applyAlignment="1" applyProtection="1">
      <alignment vertical="center" wrapText="1"/>
    </xf>
    <xf numFmtId="177" fontId="6" fillId="0" borderId="1" xfId="716" applyNumberFormat="1" applyFont="1" applyFill="1" applyBorder="1" applyAlignment="1" applyProtection="1">
      <alignment horizontal="center" vertical="center" wrapText="1"/>
    </xf>
    <xf numFmtId="49" fontId="6" fillId="5" borderId="2" xfId="716" applyNumberFormat="1" applyFont="1" applyFill="1" applyBorder="1" applyAlignment="1">
      <alignment horizontal="center" vertical="center" wrapText="1"/>
    </xf>
    <xf numFmtId="0" fontId="3" fillId="0" borderId="1" xfId="716" applyFont="1" applyFill="1" applyBorder="1" applyAlignment="1">
      <alignment horizontal="left" vertical="center" wrapText="1"/>
    </xf>
    <xf numFmtId="0" fontId="3" fillId="0" borderId="8" xfId="716" applyFont="1" applyFill="1" applyBorder="1">
      <alignment vertical="center"/>
    </xf>
    <xf numFmtId="0" fontId="5" fillId="0" borderId="1" xfId="716" applyFont="1" applyFill="1" applyBorder="1" applyAlignment="1"/>
    <xf numFmtId="0" fontId="3" fillId="0" borderId="4" xfId="716" applyFont="1" applyFill="1" applyBorder="1">
      <alignment vertical="center"/>
    </xf>
    <xf numFmtId="184" fontId="3" fillId="0" borderId="1" xfId="716" applyNumberFormat="1" applyFont="1" applyFill="1" applyBorder="1" applyAlignment="1"/>
    <xf numFmtId="184" fontId="3" fillId="0" borderId="1" xfId="716" applyNumberFormat="1" applyFont="1" applyFill="1" applyBorder="1">
      <alignment vertical="center"/>
    </xf>
    <xf numFmtId="0" fontId="6" fillId="0" borderId="0" xfId="716" applyFill="1">
      <alignment vertical="center"/>
    </xf>
    <xf numFmtId="178" fontId="5" fillId="0" borderId="1" xfId="716" applyNumberFormat="1" applyFont="1" applyFill="1" applyBorder="1" applyAlignment="1"/>
    <xf numFmtId="184" fontId="3" fillId="0" borderId="1" xfId="716" applyNumberFormat="1" applyFont="1" applyFill="1" applyBorder="1" applyAlignment="1">
      <alignment horizontal="right" vertical="center" wrapText="1"/>
    </xf>
    <xf numFmtId="0" fontId="3" fillId="0" borderId="4" xfId="716" applyFont="1" applyFill="1" applyBorder="1" applyAlignment="1">
      <alignment horizontal="left" vertical="center" wrapText="1"/>
    </xf>
    <xf numFmtId="0" fontId="3" fillId="0" borderId="5" xfId="716" applyFont="1" applyFill="1" applyBorder="1" applyAlignment="1">
      <alignment horizontal="left" vertical="center" wrapText="1"/>
    </xf>
    <xf numFmtId="184" fontId="3" fillId="0" borderId="1" xfId="716" applyNumberFormat="1" applyFont="1" applyFill="1" applyBorder="1" applyAlignment="1">
      <alignment horizontal="right" vertical="center"/>
    </xf>
    <xf numFmtId="0" fontId="6" fillId="0" borderId="1" xfId="716" applyFill="1" applyBorder="1">
      <alignment vertical="center"/>
    </xf>
    <xf numFmtId="184" fontId="3" fillId="0" borderId="2" xfId="716" applyNumberFormat="1" applyFont="1" applyFill="1" applyBorder="1" applyAlignment="1">
      <alignment horizontal="right" vertical="center"/>
    </xf>
    <xf numFmtId="0" fontId="3" fillId="0" borderId="8" xfId="716" applyFont="1" applyFill="1" applyBorder="1" applyAlignment="1">
      <alignment horizontal="center" vertical="center"/>
    </xf>
    <xf numFmtId="0" fontId="5" fillId="0" borderId="0" xfId="716" applyFont="1" applyAlignment="1">
      <alignment wrapText="1"/>
    </xf>
    <xf numFmtId="0" fontId="5" fillId="0" borderId="0" xfId="716" applyFont="1" applyFill="1" applyAlignment="1"/>
    <xf numFmtId="0" fontId="5" fillId="0" borderId="0" xfId="716" applyFont="1" applyAlignment="1"/>
    <xf numFmtId="177" fontId="3" fillId="0" borderId="8" xfId="716" applyNumberFormat="1" applyFont="1" applyFill="1" applyBorder="1" applyAlignment="1">
      <alignment horizontal="right" vertical="center" wrapText="1"/>
    </xf>
    <xf numFmtId="177" fontId="3" fillId="0" borderId="1" xfId="716" applyNumberFormat="1" applyFont="1" applyFill="1" applyBorder="1" applyAlignment="1">
      <alignment horizontal="right" vertical="center"/>
    </xf>
    <xf numFmtId="177" fontId="3" fillId="0" borderId="5" xfId="716" applyNumberFormat="1" applyFont="1" applyFill="1" applyBorder="1" applyAlignment="1">
      <alignment horizontal="right" vertical="center" wrapText="1"/>
    </xf>
    <xf numFmtId="177" fontId="3" fillId="0" borderId="5" xfId="716" applyNumberFormat="1" applyFont="1" applyFill="1" applyBorder="1" applyAlignment="1" applyProtection="1">
      <alignment horizontal="right" vertical="center" wrapText="1"/>
    </xf>
    <xf numFmtId="181" fontId="3" fillId="0" borderId="1" xfId="716" applyNumberFormat="1" applyFont="1" applyFill="1" applyBorder="1" applyAlignment="1" applyProtection="1">
      <alignment horizontal="right" vertical="center" wrapText="1"/>
    </xf>
    <xf numFmtId="181" fontId="3" fillId="0" borderId="0" xfId="716" applyNumberFormat="1" applyFont="1" applyFill="1">
      <alignment vertical="center"/>
    </xf>
    <xf numFmtId="177" fontId="3" fillId="0" borderId="1" xfId="716" applyNumberFormat="1" applyFont="1" applyFill="1" applyBorder="1" applyAlignment="1" applyProtection="1">
      <alignment horizontal="right" vertical="center" wrapText="1"/>
    </xf>
    <xf numFmtId="177" fontId="3" fillId="0" borderId="1" xfId="716" applyNumberFormat="1" applyFont="1" applyFill="1" applyBorder="1" applyAlignment="1">
      <alignment horizontal="right" vertical="center" wrapText="1"/>
    </xf>
    <xf numFmtId="181" fontId="3" fillId="0" borderId="1" xfId="716" applyNumberFormat="1" applyFont="1" applyFill="1" applyBorder="1" applyAlignment="1" applyProtection="1">
      <alignment horizontal="right" vertical="center"/>
    </xf>
    <xf numFmtId="177" fontId="3" fillId="0" borderId="6" xfId="716" applyNumberFormat="1" applyFont="1" applyFill="1" applyBorder="1" applyAlignment="1">
      <alignment horizontal="right" vertical="center" wrapText="1"/>
    </xf>
    <xf numFmtId="179" fontId="3" fillId="0" borderId="0" xfId="184" applyNumberFormat="1" applyFont="1" applyFill="1" applyAlignment="1" applyProtection="1">
      <alignment horizontal="center" vertical="center"/>
    </xf>
    <xf numFmtId="180" fontId="3" fillId="0" borderId="0" xfId="184" applyNumberFormat="1" applyFont="1" applyFill="1" applyAlignment="1" applyProtection="1">
      <alignment horizontal="center" vertical="center"/>
    </xf>
    <xf numFmtId="0" fontId="3" fillId="0" borderId="0" xfId="184" applyNumberFormat="1" applyFont="1" applyFill="1" applyAlignment="1" applyProtection="1">
      <alignment horizontal="right" vertical="center"/>
    </xf>
    <xf numFmtId="0" fontId="3" fillId="0" borderId="0" xfId="184" applyNumberFormat="1" applyFont="1" applyFill="1" applyAlignment="1" applyProtection="1">
      <alignment horizontal="left" vertical="center" wrapText="1"/>
    </xf>
    <xf numFmtId="177" fontId="3" fillId="0" borderId="0" xfId="184" applyNumberFormat="1" applyFont="1" applyFill="1" applyAlignment="1" applyProtection="1">
      <alignment vertical="center"/>
    </xf>
    <xf numFmtId="181" fontId="3" fillId="0" borderId="0" xfId="184" applyNumberFormat="1" applyFont="1" applyFill="1" applyAlignment="1" applyProtection="1">
      <alignment vertical="center"/>
    </xf>
    <xf numFmtId="177" fontId="3" fillId="0" borderId="0" xfId="184" applyNumberFormat="1" applyFont="1" applyFill="1" applyAlignment="1" applyProtection="1">
      <alignment horizontal="right" vertical="center"/>
    </xf>
    <xf numFmtId="0" fontId="4" fillId="0" borderId="0" xfId="184" applyNumberFormat="1" applyFont="1" applyFill="1" applyAlignment="1" applyProtection="1">
      <alignment horizontal="centerContinuous" vertical="center"/>
    </xf>
    <xf numFmtId="0" fontId="8" fillId="0" borderId="0" xfId="184" applyNumberFormat="1" applyFont="1" applyFill="1" applyAlignment="1" applyProtection="1">
      <alignment horizontal="centerContinuous" vertical="center"/>
    </xf>
    <xf numFmtId="177" fontId="3" fillId="0" borderId="7" xfId="184" applyNumberFormat="1" applyFont="1" applyFill="1" applyBorder="1" applyAlignment="1" applyProtection="1">
      <alignment vertical="center"/>
    </xf>
    <xf numFmtId="0" fontId="5" fillId="0" borderId="1" xfId="184" applyNumberFormat="1" applyFont="1" applyFill="1" applyBorder="1" applyAlignment="1" applyProtection="1">
      <alignment horizontal="centerContinuous" vertical="center"/>
    </xf>
    <xf numFmtId="0" fontId="5" fillId="0" borderId="1" xfId="184" applyNumberFormat="1" applyFont="1" applyFill="1" applyBorder="1" applyAlignment="1" applyProtection="1">
      <alignment horizontal="center" vertical="center" wrapText="1"/>
    </xf>
    <xf numFmtId="0" fontId="5" fillId="0" borderId="8" xfId="184" applyNumberFormat="1" applyFont="1" applyFill="1" applyBorder="1" applyAlignment="1" applyProtection="1">
      <alignment horizontal="centerContinuous" vertical="center"/>
    </xf>
    <xf numFmtId="0" fontId="5" fillId="0" borderId="5" xfId="184" applyNumberFormat="1" applyFont="1" applyFill="1" applyBorder="1" applyAlignment="1" applyProtection="1">
      <alignment horizontal="centerContinuous" vertical="center"/>
    </xf>
    <xf numFmtId="0" fontId="5" fillId="0" borderId="4" xfId="184" applyNumberFormat="1" applyFont="1" applyFill="1" applyBorder="1" applyAlignment="1" applyProtection="1">
      <alignment horizontal="centerContinuous" vertical="center"/>
    </xf>
    <xf numFmtId="0" fontId="5" fillId="0" borderId="10" xfId="184" applyNumberFormat="1" applyFont="1" applyFill="1" applyBorder="1" applyAlignment="1" applyProtection="1">
      <alignment horizontal="centerContinuous" vertical="center"/>
    </xf>
    <xf numFmtId="179" fontId="5" fillId="0" borderId="1" xfId="184" applyNumberFormat="1" applyFont="1" applyFill="1" applyBorder="1" applyAlignment="1" applyProtection="1">
      <alignment horizontal="center" vertical="center"/>
    </xf>
    <xf numFmtId="180" fontId="5" fillId="0" borderId="1" xfId="184" applyNumberFormat="1" applyFont="1" applyFill="1" applyBorder="1" applyAlignment="1" applyProtection="1">
      <alignment horizontal="center" vertical="center"/>
    </xf>
    <xf numFmtId="0" fontId="5" fillId="0" borderId="5" xfId="184" applyNumberFormat="1" applyFont="1" applyFill="1" applyBorder="1" applyAlignment="1" applyProtection="1">
      <alignment horizontal="center" vertical="center" wrapText="1"/>
    </xf>
    <xf numFmtId="0" fontId="5" fillId="0" borderId="4" xfId="184" applyNumberFormat="1" applyFont="1" applyFill="1" applyBorder="1" applyAlignment="1" applyProtection="1">
      <alignment horizontal="center" vertical="center" wrapText="1"/>
    </xf>
    <xf numFmtId="49" fontId="3" fillId="0" borderId="1" xfId="184" applyNumberFormat="1" applyFont="1" applyFill="1" applyBorder="1" applyAlignment="1" applyProtection="1">
      <alignment horizontal="left" vertical="center"/>
    </xf>
    <xf numFmtId="0" fontId="3" fillId="0" borderId="1" xfId="184" applyNumberFormat="1" applyFont="1" applyFill="1" applyBorder="1" applyAlignment="1" applyProtection="1">
      <alignment horizontal="left" vertical="center" wrapText="1"/>
    </xf>
    <xf numFmtId="49" fontId="3" fillId="0" borderId="7" xfId="184" applyNumberFormat="1" applyFont="1" applyFill="1" applyBorder="1" applyAlignment="1" applyProtection="1">
      <alignment vertical="center"/>
    </xf>
    <xf numFmtId="0" fontId="6" fillId="0" borderId="0" xfId="893" applyAlignment="1"/>
    <xf numFmtId="0" fontId="6" fillId="0" borderId="0" xfId="893" applyAlignment="1">
      <alignment horizontal="centerContinuous"/>
    </xf>
    <xf numFmtId="177" fontId="3" fillId="0" borderId="0" xfId="893" applyNumberFormat="1" applyFont="1" applyFill="1" applyAlignment="1" applyProtection="1">
      <alignment horizontal="centerContinuous"/>
    </xf>
    <xf numFmtId="0" fontId="6" fillId="0" borderId="0" xfId="893">
      <alignment vertical="center"/>
    </xf>
    <xf numFmtId="0" fontId="16" fillId="0" borderId="0" xfId="893" applyFont="1" applyAlignment="1"/>
    <xf numFmtId="0" fontId="5" fillId="0" borderId="0" xfId="893" applyFont="1" applyAlignment="1"/>
    <xf numFmtId="0" fontId="5" fillId="0" borderId="2" xfId="893" applyFont="1" applyBorder="1" applyAlignment="1">
      <alignment horizontal="center" vertical="center"/>
    </xf>
    <xf numFmtId="0" fontId="5" fillId="0" borderId="2" xfId="893" applyFont="1" applyFill="1" applyBorder="1" applyAlignment="1">
      <alignment horizontal="center" vertical="center"/>
    </xf>
    <xf numFmtId="0" fontId="5" fillId="0" borderId="1" xfId="893" applyFont="1" applyFill="1" applyBorder="1" applyAlignment="1">
      <alignment horizontal="center" vertical="center"/>
    </xf>
    <xf numFmtId="0" fontId="5" fillId="0" borderId="1" xfId="893" applyFont="1" applyBorder="1" applyAlignment="1">
      <alignment horizontal="center" vertical="center"/>
    </xf>
    <xf numFmtId="0" fontId="18" fillId="0" borderId="0" xfId="893" applyFont="1">
      <alignment vertical="center"/>
    </xf>
    <xf numFmtId="0" fontId="18" fillId="0" borderId="0" xfId="893" applyFont="1" applyFill="1">
      <alignment vertical="center"/>
    </xf>
    <xf numFmtId="0" fontId="6" fillId="0" borderId="0" xfId="893" applyFill="1">
      <alignment vertical="center"/>
    </xf>
    <xf numFmtId="0" fontId="3" fillId="0" borderId="4" xfId="893" applyNumberFormat="1" applyFont="1" applyFill="1" applyBorder="1" applyAlignment="1" applyProtection="1">
      <alignment horizontal="left" vertical="center" wrapText="1"/>
    </xf>
    <xf numFmtId="49" fontId="3" fillId="0" borderId="1" xfId="893" applyNumberFormat="1" applyFont="1" applyFill="1" applyBorder="1" applyAlignment="1" applyProtection="1">
      <alignment horizontal="left" vertical="center" wrapText="1"/>
    </xf>
    <xf numFmtId="177" fontId="3" fillId="0" borderId="5" xfId="893" applyNumberFormat="1" applyFont="1" applyFill="1" applyBorder="1" applyAlignment="1">
      <alignment horizontal="right" vertical="center" wrapText="1"/>
    </xf>
    <xf numFmtId="177" fontId="3" fillId="0" borderId="1" xfId="893" applyNumberFormat="1" applyFont="1" applyFill="1" applyBorder="1" applyAlignment="1">
      <alignment horizontal="right" vertical="center" wrapText="1"/>
    </xf>
    <xf numFmtId="177" fontId="3" fillId="0" borderId="1" xfId="893" applyNumberFormat="1" applyFont="1" applyFill="1" applyBorder="1" applyAlignment="1">
      <alignment horizontal="right" vertical="center" wrapText="1"/>
    </xf>
    <xf numFmtId="0" fontId="5" fillId="0" borderId="0" xfId="0" applyFont="1" applyFill="1">
      <alignment vertical="center"/>
    </xf>
    <xf numFmtId="0" fontId="27" fillId="6" borderId="1" xfId="895" applyFont="1" applyFill="1" applyBorder="1" applyAlignment="1">
      <alignment vertical="center" wrapText="1"/>
    </xf>
    <xf numFmtId="0" fontId="3" fillId="0" borderId="4" xfId="5" applyFont="1" applyBorder="1" applyAlignment="1">
      <alignment vertical="center" wrapText="1"/>
    </xf>
    <xf numFmtId="0" fontId="3" fillId="0" borderId="1" xfId="5" applyFont="1" applyBorder="1" applyAlignment="1">
      <alignment vertical="center" wrapText="1"/>
    </xf>
    <xf numFmtId="0" fontId="34" fillId="0" borderId="1" xfId="0" applyFont="1" applyBorder="1" applyAlignment="1">
      <alignment vertical="center"/>
    </xf>
    <xf numFmtId="9" fontId="35" fillId="0" borderId="1" xfId="5" applyNumberFormat="1" applyFont="1" applyBorder="1" applyAlignment="1">
      <alignment horizontal="center" vertical="center" wrapText="1"/>
    </xf>
    <xf numFmtId="0" fontId="35" fillId="0" borderId="1" xfId="5" applyFont="1" applyBorder="1" applyAlignment="1">
      <alignment horizontal="center" vertical="center" wrapText="1"/>
    </xf>
    <xf numFmtId="10" fontId="35" fillId="0" borderId="1" xfId="901" applyNumberFormat="1" applyFont="1" applyBorder="1" applyAlignment="1" applyProtection="1">
      <alignment horizontal="center" vertical="center" wrapText="1"/>
      <protection locked="0"/>
    </xf>
    <xf numFmtId="9" fontId="36" fillId="0" borderId="1" xfId="0" applyNumberFormat="1" applyFont="1" applyBorder="1" applyAlignment="1">
      <alignment horizontal="center" vertical="center" wrapText="1"/>
    </xf>
    <xf numFmtId="0" fontId="36" fillId="0" borderId="1" xfId="0" applyFont="1" applyBorder="1" applyAlignment="1">
      <alignment horizontal="center" vertical="center" wrapText="1"/>
    </xf>
    <xf numFmtId="49" fontId="38" fillId="0" borderId="1" xfId="186" applyNumberFormat="1" applyFont="1" applyFill="1" applyBorder="1" applyAlignment="1" applyProtection="1">
      <alignment horizontal="center" vertical="center" wrapText="1"/>
    </xf>
    <xf numFmtId="0" fontId="37" fillId="0" borderId="1" xfId="0" applyFont="1" applyBorder="1" applyAlignment="1">
      <alignment horizontal="center" vertical="center"/>
    </xf>
    <xf numFmtId="0" fontId="37" fillId="0" borderId="1" xfId="903" applyFont="1" applyBorder="1" applyAlignment="1">
      <alignment horizontal="center" vertical="center"/>
    </xf>
    <xf numFmtId="0" fontId="37" fillId="0" borderId="1" xfId="904" applyFont="1" applyBorder="1" applyAlignment="1">
      <alignment horizontal="center" vertical="center"/>
    </xf>
    <xf numFmtId="0" fontId="38" fillId="0" borderId="1" xfId="186" applyNumberFormat="1" applyFont="1" applyFill="1" applyBorder="1" applyAlignment="1" applyProtection="1">
      <alignment horizontal="left" vertical="center" wrapText="1"/>
    </xf>
    <xf numFmtId="0" fontId="37" fillId="0" borderId="1" xfId="0" applyFont="1" applyBorder="1" applyAlignment="1">
      <alignment horizontal="left" vertical="center"/>
    </xf>
    <xf numFmtId="0" fontId="38" fillId="0" borderId="1" xfId="186" applyFont="1" applyBorder="1" applyAlignment="1">
      <alignment horizontal="left" vertical="center"/>
    </xf>
    <xf numFmtId="0" fontId="37" fillId="0" borderId="1" xfId="902" applyFont="1" applyBorder="1" applyAlignment="1">
      <alignment horizontal="left" vertical="center"/>
    </xf>
    <xf numFmtId="0" fontId="5" fillId="0" borderId="1" xfId="186" applyBorder="1" applyAlignment="1">
      <alignment horizontal="center" vertical="center"/>
    </xf>
    <xf numFmtId="0" fontId="38" fillId="0" borderId="1" xfId="186" applyFont="1" applyBorder="1" applyAlignment="1">
      <alignment horizontal="center" vertical="center"/>
    </xf>
    <xf numFmtId="177" fontId="38" fillId="0" borderId="1" xfId="186"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38" fillId="0" borderId="1" xfId="186" applyFont="1" applyFill="1" applyBorder="1" applyAlignment="1">
      <alignment horizontal="center" vertical="center"/>
    </xf>
    <xf numFmtId="0" fontId="38" fillId="0" borderId="0" xfId="186" applyFont="1" applyAlignment="1">
      <alignment horizontal="center" vertical="center"/>
    </xf>
    <xf numFmtId="177" fontId="38" fillId="0" borderId="1" xfId="906" applyNumberFormat="1" applyFont="1" applyFill="1" applyBorder="1" applyAlignment="1" applyProtection="1">
      <alignment horizontal="left" vertical="center" wrapText="1"/>
    </xf>
    <xf numFmtId="177" fontId="38" fillId="0" borderId="1" xfId="906" applyNumberFormat="1" applyFont="1" applyFill="1" applyBorder="1" applyAlignment="1" applyProtection="1">
      <alignment horizontal="center" vertical="center" wrapText="1"/>
    </xf>
    <xf numFmtId="0" fontId="38" fillId="0" borderId="1" xfId="915" applyNumberFormat="1" applyFont="1" applyFill="1" applyBorder="1" applyAlignment="1" applyProtection="1">
      <alignment horizontal="center" vertical="center" wrapText="1"/>
    </xf>
    <xf numFmtId="49" fontId="38" fillId="0" borderId="1" xfId="915" applyNumberFormat="1" applyFont="1" applyFill="1" applyBorder="1" applyAlignment="1" applyProtection="1">
      <alignment horizontal="center" vertical="center" wrapText="1"/>
    </xf>
    <xf numFmtId="0" fontId="38" fillId="0" borderId="1" xfId="915" applyNumberFormat="1" applyFont="1" applyFill="1" applyBorder="1" applyAlignment="1" applyProtection="1">
      <alignment vertical="center" wrapText="1"/>
    </xf>
    <xf numFmtId="177" fontId="38" fillId="0" borderId="1" xfId="915" applyNumberFormat="1" applyFont="1" applyFill="1" applyBorder="1" applyAlignment="1" applyProtection="1">
      <alignment horizontal="left" vertical="center" wrapText="1"/>
    </xf>
    <xf numFmtId="177" fontId="38" fillId="0" borderId="1" xfId="915" applyNumberFormat="1" applyFont="1" applyFill="1" applyBorder="1" applyAlignment="1" applyProtection="1">
      <alignment horizontal="center" vertical="center" wrapText="1"/>
    </xf>
    <xf numFmtId="0" fontId="38" fillId="0" borderId="12" xfId="932" applyBorder="1" applyAlignment="1">
      <alignment horizontal="center" vertical="center"/>
    </xf>
    <xf numFmtId="49" fontId="38" fillId="0" borderId="12" xfId="932" applyNumberFormat="1" applyBorder="1" applyAlignment="1">
      <alignment horizontal="center" vertical="center"/>
    </xf>
    <xf numFmtId="0" fontId="38" fillId="0" borderId="12" xfId="932" applyBorder="1">
      <alignment vertical="center"/>
    </xf>
    <xf numFmtId="0" fontId="38" fillId="0" borderId="12" xfId="932" applyBorder="1" applyAlignment="1">
      <alignment horizontal="left" vertical="center"/>
    </xf>
    <xf numFmtId="49" fontId="38" fillId="0" borderId="12" xfId="941" applyNumberFormat="1" applyBorder="1" applyAlignment="1">
      <alignment horizontal="center" vertical="center"/>
    </xf>
    <xf numFmtId="49" fontId="5" fillId="0" borderId="1" xfId="186" applyNumberFormat="1" applyBorder="1" applyAlignment="1">
      <alignment horizontal="center" vertical="center"/>
    </xf>
    <xf numFmtId="49" fontId="38" fillId="0" borderId="1" xfId="186" applyNumberFormat="1" applyFont="1" applyBorder="1" applyAlignment="1">
      <alignment horizontal="center" vertical="center"/>
    </xf>
    <xf numFmtId="9" fontId="28" fillId="0" borderId="1" xfId="894" applyNumberFormat="1" applyFont="1" applyBorder="1" applyAlignment="1">
      <alignment horizontal="right" vertical="center" wrapText="1"/>
    </xf>
    <xf numFmtId="0" fontId="28" fillId="0" borderId="1" xfId="894" applyFont="1" applyBorder="1" applyAlignment="1">
      <alignment horizontal="right" vertical="center" wrapText="1"/>
    </xf>
    <xf numFmtId="9" fontId="28" fillId="6" borderId="1" xfId="894" applyNumberFormat="1" applyFont="1" applyFill="1" applyBorder="1" applyAlignment="1">
      <alignment horizontal="right" vertical="center" wrapText="1"/>
    </xf>
    <xf numFmtId="176" fontId="3" fillId="0" borderId="0" xfId="0" applyNumberFormat="1" applyFont="1" applyFill="1" applyAlignment="1" applyProtection="1">
      <alignment horizontal="left"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176" fontId="4" fillId="0" borderId="0" xfId="0" applyNumberFormat="1" applyFont="1" applyFill="1" applyAlignment="1" applyProtection="1">
      <alignment horizontal="center" vertical="center"/>
    </xf>
    <xf numFmtId="183" fontId="3" fillId="0" borderId="6" xfId="0" applyNumberFormat="1" applyFont="1" applyBorder="1" applyAlignment="1">
      <alignment horizontal="center" vertical="center" wrapText="1"/>
    </xf>
    <xf numFmtId="183" fontId="3" fillId="0" borderId="1" xfId="0" applyNumberFormat="1" applyFont="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177" fontId="3" fillId="0" borderId="7" xfId="0" applyNumberFormat="1" applyFont="1" applyFill="1" applyBorder="1" applyAlignment="1" applyProtection="1">
      <alignment horizontal="center" vertical="center"/>
    </xf>
    <xf numFmtId="49" fontId="3" fillId="0" borderId="7" xfId="0" applyNumberFormat="1" applyFont="1" applyFill="1" applyBorder="1" applyAlignment="1" applyProtection="1">
      <alignment horizontal="left" vertical="center"/>
    </xf>
    <xf numFmtId="49" fontId="3" fillId="2" borderId="7" xfId="0" applyNumberFormat="1" applyFont="1" applyFill="1" applyBorder="1" applyAlignment="1" applyProtection="1">
      <alignment horizontal="left" vertical="center"/>
    </xf>
    <xf numFmtId="177" fontId="3" fillId="0" borderId="1" xfId="0" applyNumberFormat="1" applyFont="1" applyFill="1" applyBorder="1" applyAlignment="1" applyProtection="1">
      <alignment horizontal="center" vertical="center" wrapText="1"/>
    </xf>
    <xf numFmtId="49" fontId="3" fillId="5" borderId="2" xfId="0" applyNumberFormat="1" applyFont="1" applyFill="1" applyBorder="1" applyAlignment="1">
      <alignment horizontal="center" vertical="center" wrapText="1"/>
    </xf>
    <xf numFmtId="0" fontId="0" fillId="0" borderId="2"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3" fillId="0" borderId="2" xfId="0" applyFont="1" applyFill="1" applyBorder="1" applyAlignment="1">
      <alignment horizontal="left" vertical="center" wrapText="1"/>
    </xf>
    <xf numFmtId="176" fontId="3" fillId="0" borderId="1" xfId="0" applyNumberFormat="1" applyFont="1" applyFill="1" applyBorder="1" applyAlignment="1" applyProtection="1">
      <alignment horizontal="center" vertical="center"/>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177" fontId="3" fillId="0" borderId="6" xfId="0" applyNumberFormat="1"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4" xfId="0" applyNumberFormat="1" applyFont="1" applyFill="1" applyBorder="1" applyAlignment="1" applyProtection="1">
      <alignment horizontal="left" vertical="center" wrapText="1"/>
    </xf>
    <xf numFmtId="176" fontId="3" fillId="0" borderId="5" xfId="0" applyNumberFormat="1" applyFont="1" applyFill="1" applyBorder="1" applyAlignment="1" applyProtection="1">
      <alignment horizontal="left" vertical="center" wrapText="1"/>
    </xf>
    <xf numFmtId="176" fontId="3" fillId="0" borderId="5" xfId="0" applyNumberFormat="1" applyFont="1" applyFill="1" applyBorder="1" applyAlignment="1" applyProtection="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9" fontId="3" fillId="0" borderId="7" xfId="181" applyNumberFormat="1" applyFont="1" applyFill="1" applyBorder="1" applyAlignment="1" applyProtection="1">
      <alignment horizontal="left" vertical="center"/>
    </xf>
    <xf numFmtId="179" fontId="3" fillId="2" borderId="7" xfId="181" applyNumberFormat="1" applyFont="1" applyFill="1" applyBorder="1" applyAlignment="1" applyProtection="1">
      <alignment horizontal="left" vertical="center"/>
    </xf>
    <xf numFmtId="0" fontId="3" fillId="0" borderId="7" xfId="181" applyNumberFormat="1" applyFont="1" applyFill="1" applyBorder="1" applyAlignment="1" applyProtection="1">
      <alignment horizontal="center" vertical="center"/>
    </xf>
    <xf numFmtId="0" fontId="3" fillId="0" borderId="1" xfId="181" applyNumberFormat="1" applyFont="1" applyFill="1" applyBorder="1" applyAlignment="1" applyProtection="1">
      <alignment horizontal="center" vertical="center" wrapText="1"/>
    </xf>
    <xf numFmtId="49" fontId="3" fillId="0" borderId="1" xfId="181" applyNumberFormat="1" applyFont="1" applyFill="1" applyBorder="1" applyAlignment="1">
      <alignment horizontal="center" vertical="center" wrapText="1"/>
    </xf>
    <xf numFmtId="49" fontId="3" fillId="5" borderId="1" xfId="181" applyNumberFormat="1" applyFont="1" applyFill="1" applyBorder="1" applyAlignment="1">
      <alignment horizontal="center" vertical="center" wrapText="1"/>
    </xf>
    <xf numFmtId="177" fontId="3" fillId="0" borderId="4" xfId="181" applyNumberFormat="1" applyFont="1" applyFill="1" applyBorder="1" applyAlignment="1" applyProtection="1">
      <alignment horizontal="center" vertical="center"/>
    </xf>
    <xf numFmtId="177" fontId="3" fillId="0" borderId="8" xfId="181" applyNumberFormat="1" applyFont="1" applyFill="1" applyBorder="1" applyAlignment="1" applyProtection="1">
      <alignment horizontal="center" vertical="center"/>
    </xf>
    <xf numFmtId="49" fontId="3" fillId="0" borderId="2" xfId="181" applyNumberFormat="1" applyFont="1" applyFill="1" applyBorder="1" applyAlignment="1">
      <alignment horizontal="center" vertical="center" wrapText="1"/>
    </xf>
    <xf numFmtId="49" fontId="3" fillId="0" borderId="6" xfId="181" applyNumberFormat="1" applyFont="1" applyFill="1" applyBorder="1" applyAlignment="1">
      <alignment horizontal="center" vertical="center" wrapText="1"/>
    </xf>
    <xf numFmtId="49" fontId="3" fillId="5" borderId="6" xfId="181" applyNumberFormat="1" applyFont="1" applyFill="1" applyBorder="1" applyAlignment="1">
      <alignment horizontal="center" vertical="center" wrapText="1"/>
    </xf>
    <xf numFmtId="49" fontId="3" fillId="5" borderId="6" xfId="181" applyNumberFormat="1" applyFont="1" applyFill="1" applyBorder="1" applyAlignment="1">
      <alignment horizontal="center" vertical="center"/>
    </xf>
    <xf numFmtId="49" fontId="3" fillId="5" borderId="1" xfId="181" applyNumberFormat="1" applyFont="1" applyFill="1" applyBorder="1" applyAlignment="1">
      <alignment horizontal="center" vertical="center"/>
    </xf>
    <xf numFmtId="0" fontId="3" fillId="0" borderId="1" xfId="183" applyNumberFormat="1" applyFont="1" applyFill="1" applyBorder="1" applyAlignment="1" applyProtection="1">
      <alignment horizontal="center" vertical="center" wrapText="1"/>
    </xf>
    <xf numFmtId="177" fontId="3" fillId="0" borderId="7" xfId="183" applyNumberFormat="1" applyFont="1" applyFill="1" applyBorder="1" applyAlignment="1" applyProtection="1">
      <alignment horizontal="center" vertical="center"/>
    </xf>
    <xf numFmtId="0" fontId="3" fillId="0" borderId="1" xfId="716" applyFont="1" applyFill="1" applyBorder="1" applyAlignment="1">
      <alignment horizontal="left" vertical="center" wrapText="1"/>
    </xf>
    <xf numFmtId="176" fontId="4" fillId="0" borderId="0" xfId="716" applyNumberFormat="1" applyFont="1" applyFill="1" applyAlignment="1" applyProtection="1">
      <alignment horizontal="center" vertical="center" wrapText="1"/>
    </xf>
    <xf numFmtId="176" fontId="6" fillId="0" borderId="1" xfId="716" applyNumberFormat="1" applyFont="1" applyFill="1" applyBorder="1" applyAlignment="1" applyProtection="1">
      <alignment horizontal="center" vertical="center" wrapText="1"/>
    </xf>
    <xf numFmtId="176" fontId="6" fillId="0" borderId="1" xfId="716" applyNumberFormat="1" applyFont="1" applyFill="1" applyBorder="1" applyAlignment="1" applyProtection="1">
      <alignment horizontal="center" vertical="center"/>
    </xf>
    <xf numFmtId="0" fontId="6" fillId="0" borderId="1" xfId="716" applyNumberFormat="1" applyFont="1" applyFill="1" applyBorder="1" applyAlignment="1" applyProtection="1">
      <alignment horizontal="center" vertical="center"/>
    </xf>
    <xf numFmtId="176" fontId="6" fillId="0" borderId="7" xfId="716" applyNumberFormat="1" applyFont="1" applyFill="1" applyBorder="1" applyAlignment="1" applyProtection="1">
      <alignment horizontal="center" vertical="center" wrapText="1"/>
    </xf>
    <xf numFmtId="0" fontId="3" fillId="0" borderId="2" xfId="716" applyFont="1" applyBorder="1" applyAlignment="1">
      <alignment horizontal="center" wrapText="1"/>
    </xf>
    <xf numFmtId="0" fontId="3" fillId="0" borderId="6" xfId="716" applyFont="1" applyBorder="1" applyAlignment="1">
      <alignment horizontal="center" wrapText="1"/>
    </xf>
    <xf numFmtId="0" fontId="6" fillId="0" borderId="7" xfId="716" applyFont="1" applyFill="1" applyBorder="1" applyAlignment="1">
      <alignment horizontal="left" vertical="center"/>
    </xf>
    <xf numFmtId="0" fontId="6" fillId="0" borderId="7" xfId="716" applyBorder="1" applyAlignment="1">
      <alignment horizontal="left" vertical="center"/>
    </xf>
    <xf numFmtId="0" fontId="3" fillId="0" borderId="1" xfId="716" applyFont="1" applyBorder="1" applyAlignment="1">
      <alignment horizontal="center" vertical="center" wrapText="1"/>
    </xf>
    <xf numFmtId="176" fontId="6" fillId="0" borderId="4" xfId="716" applyNumberFormat="1" applyFont="1" applyFill="1" applyBorder="1" applyAlignment="1" applyProtection="1">
      <alignment horizontal="center" vertical="center"/>
    </xf>
    <xf numFmtId="176" fontId="6" fillId="0" borderId="8" xfId="716" applyNumberFormat="1" applyFont="1" applyFill="1" applyBorder="1" applyAlignment="1" applyProtection="1">
      <alignment horizontal="center" vertical="center"/>
    </xf>
    <xf numFmtId="176" fontId="6" fillId="0" borderId="5" xfId="716" applyNumberFormat="1" applyFont="1" applyFill="1" applyBorder="1" applyAlignment="1" applyProtection="1">
      <alignment horizontal="center" vertical="center"/>
    </xf>
    <xf numFmtId="177" fontId="6" fillId="0" borderId="4" xfId="716" applyNumberFormat="1" applyFont="1" applyFill="1" applyBorder="1" applyAlignment="1" applyProtection="1">
      <alignment horizontal="center" vertical="center"/>
    </xf>
    <xf numFmtId="177" fontId="6" fillId="0" borderId="8" xfId="716" applyNumberFormat="1" applyFont="1" applyFill="1" applyBorder="1" applyAlignment="1" applyProtection="1">
      <alignment horizontal="center" vertical="center"/>
    </xf>
    <xf numFmtId="177" fontId="6" fillId="0" borderId="5" xfId="716" applyNumberFormat="1" applyFont="1" applyFill="1" applyBorder="1" applyAlignment="1" applyProtection="1">
      <alignment horizontal="center" vertical="center"/>
    </xf>
    <xf numFmtId="49" fontId="6" fillId="5" borderId="1" xfId="716" applyNumberFormat="1" applyFont="1" applyFill="1" applyBorder="1" applyAlignment="1">
      <alignment horizontal="center" vertical="center" wrapText="1"/>
    </xf>
    <xf numFmtId="0" fontId="3" fillId="0" borderId="1" xfId="716" applyFont="1" applyFill="1" applyBorder="1" applyAlignment="1">
      <alignment vertical="center" wrapText="1"/>
    </xf>
    <xf numFmtId="0" fontId="3" fillId="0" borderId="4" xfId="716" applyFont="1" applyFill="1" applyBorder="1" applyAlignment="1">
      <alignment vertical="center" wrapText="1"/>
    </xf>
    <xf numFmtId="0" fontId="3" fillId="0" borderId="5" xfId="716" applyFont="1" applyFill="1" applyBorder="1" applyAlignment="1">
      <alignment vertical="center" wrapText="1"/>
    </xf>
    <xf numFmtId="176" fontId="3" fillId="0" borderId="4" xfId="716" applyNumberFormat="1" applyFont="1" applyFill="1" applyBorder="1" applyAlignment="1" applyProtection="1">
      <alignment horizontal="center" vertical="center" wrapText="1"/>
    </xf>
    <xf numFmtId="176" fontId="3" fillId="0" borderId="8" xfId="716" applyNumberFormat="1" applyFont="1" applyFill="1" applyBorder="1" applyAlignment="1" applyProtection="1">
      <alignment horizontal="center" vertical="center" wrapText="1"/>
    </xf>
    <xf numFmtId="0" fontId="3" fillId="0" borderId="4" xfId="716" applyFont="1" applyFill="1" applyBorder="1" applyAlignment="1">
      <alignment horizontal="center" vertical="center" wrapText="1"/>
    </xf>
    <xf numFmtId="0" fontId="3" fillId="0" borderId="5" xfId="716" applyFont="1" applyFill="1" applyBorder="1" applyAlignment="1">
      <alignment horizontal="center" vertical="center" wrapText="1"/>
    </xf>
    <xf numFmtId="0" fontId="3" fillId="0" borderId="4" xfId="716" applyFont="1" applyFill="1" applyBorder="1" applyAlignment="1">
      <alignment horizontal="left" vertical="center" wrapText="1"/>
    </xf>
    <xf numFmtId="0" fontId="3" fillId="0" borderId="5" xfId="716" applyFont="1" applyFill="1" applyBorder="1" applyAlignment="1">
      <alignment horizontal="left" vertical="center" wrapText="1"/>
    </xf>
    <xf numFmtId="0" fontId="5" fillId="0" borderId="1" xfId="184" applyNumberFormat="1" applyFont="1" applyFill="1" applyBorder="1" applyAlignment="1" applyProtection="1">
      <alignment horizontal="center" vertical="center" wrapText="1"/>
    </xf>
    <xf numFmtId="177" fontId="3" fillId="0" borderId="7" xfId="184" applyNumberFormat="1" applyFont="1" applyFill="1" applyBorder="1" applyAlignment="1" applyProtection="1">
      <alignment horizontal="center" vertical="center"/>
    </xf>
    <xf numFmtId="176" fontId="3" fillId="0" borderId="0" xfId="893" applyNumberFormat="1" applyFont="1" applyFill="1" applyAlignment="1" applyProtection="1">
      <alignment horizontal="left" vertical="center" wrapText="1"/>
    </xf>
    <xf numFmtId="0" fontId="4" fillId="0" borderId="0" xfId="893" applyNumberFormat="1" applyFont="1" applyFill="1" applyAlignment="1" applyProtection="1">
      <alignment horizontal="center" vertical="center"/>
    </xf>
    <xf numFmtId="0" fontId="3" fillId="0" borderId="7" xfId="893" applyNumberFormat="1" applyFont="1" applyFill="1" applyBorder="1" applyAlignment="1" applyProtection="1">
      <alignment horizontal="center" vertical="center"/>
    </xf>
    <xf numFmtId="0" fontId="5" fillId="0" borderId="1" xfId="893" applyNumberFormat="1" applyFont="1" applyFill="1" applyBorder="1" applyAlignment="1" applyProtection="1">
      <alignment horizontal="center" vertical="center"/>
    </xf>
    <xf numFmtId="0" fontId="5" fillId="0" borderId="1" xfId="893" applyNumberFormat="1" applyFont="1" applyFill="1" applyBorder="1" applyAlignment="1" applyProtection="1">
      <alignment horizontal="center" vertical="center" wrapText="1"/>
    </xf>
    <xf numFmtId="49" fontId="5" fillId="5" borderId="6" xfId="893" applyNumberFormat="1" applyFont="1" applyFill="1" applyBorder="1" applyAlignment="1">
      <alignment horizontal="center" vertical="center" wrapText="1"/>
    </xf>
    <xf numFmtId="49" fontId="5" fillId="5" borderId="1" xfId="893" applyNumberFormat="1" applyFont="1" applyFill="1" applyBorder="1" applyAlignment="1">
      <alignment horizontal="center" vertical="center" wrapText="1"/>
    </xf>
    <xf numFmtId="0" fontId="5" fillId="0" borderId="1" xfId="893" applyFont="1" applyFill="1" applyBorder="1" applyAlignment="1">
      <alignment horizontal="center" vertical="center" wrapText="1"/>
    </xf>
    <xf numFmtId="49" fontId="5" fillId="0" borderId="1" xfId="893" applyNumberFormat="1" applyFont="1" applyFill="1" applyBorder="1" applyAlignment="1">
      <alignment horizontal="center" vertical="center" wrapText="1"/>
    </xf>
    <xf numFmtId="0" fontId="5" fillId="0" borderId="2" xfId="893" applyNumberFormat="1" applyFont="1" applyFill="1" applyBorder="1" applyAlignment="1" applyProtection="1">
      <alignment horizontal="center" vertical="center" wrapText="1"/>
    </xf>
    <xf numFmtId="0" fontId="5" fillId="0" borderId="3" xfId="893" applyNumberFormat="1" applyFont="1" applyFill="1" applyBorder="1" applyAlignment="1" applyProtection="1">
      <alignment horizontal="center" vertical="center" wrapText="1"/>
    </xf>
    <xf numFmtId="0" fontId="5" fillId="0" borderId="6" xfId="893" applyNumberFormat="1" applyFont="1" applyFill="1" applyBorder="1" applyAlignment="1" applyProtection="1">
      <alignment horizontal="center" vertical="center" wrapText="1"/>
    </xf>
    <xf numFmtId="0" fontId="5" fillId="0" borderId="4" xfId="893" applyFont="1" applyBorder="1" applyAlignment="1">
      <alignment horizontal="center" vertical="center"/>
    </xf>
    <xf numFmtId="0" fontId="5" fillId="0" borderId="8" xfId="893" applyFont="1" applyBorder="1" applyAlignment="1">
      <alignment horizontal="center" vertical="center"/>
    </xf>
    <xf numFmtId="0" fontId="5" fillId="0" borderId="5" xfId="893" applyFont="1" applyBorder="1" applyAlignment="1">
      <alignment horizontal="center" vertical="center"/>
    </xf>
    <xf numFmtId="0" fontId="3" fillId="0" borderId="7" xfId="893" applyFont="1" applyFill="1" applyBorder="1" applyAlignment="1">
      <alignment horizontal="left" vertical="center"/>
    </xf>
    <xf numFmtId="0" fontId="3" fillId="0" borderId="7" xfId="893" applyFont="1" applyBorder="1" applyAlignment="1">
      <alignment horizontal="left" vertical="center"/>
    </xf>
    <xf numFmtId="0" fontId="5" fillId="0" borderId="2" xfId="893" applyNumberFormat="1" applyFont="1" applyFill="1" applyBorder="1" applyAlignment="1" applyProtection="1">
      <alignment horizontal="center" vertical="center"/>
    </xf>
    <xf numFmtId="0" fontId="5" fillId="0" borderId="3" xfId="893" applyNumberFormat="1" applyFont="1" applyFill="1" applyBorder="1" applyAlignment="1" applyProtection="1">
      <alignment horizontal="center" vertical="center"/>
    </xf>
    <xf numFmtId="0" fontId="5" fillId="0" borderId="6" xfId="893" applyNumberFormat="1" applyFont="1" applyFill="1" applyBorder="1" applyAlignment="1" applyProtection="1">
      <alignment horizontal="center" vertical="center"/>
    </xf>
    <xf numFmtId="0" fontId="5" fillId="0" borderId="1" xfId="893" applyFont="1" applyBorder="1" applyAlignment="1">
      <alignment horizontal="center" vertical="center" wrapText="1"/>
    </xf>
    <xf numFmtId="49" fontId="5" fillId="5" borderId="2" xfId="893" applyNumberFormat="1" applyFont="1" applyFill="1" applyBorder="1" applyAlignment="1">
      <alignment horizontal="center" vertical="center" wrapText="1"/>
    </xf>
    <xf numFmtId="49" fontId="5" fillId="5" borderId="3" xfId="893" applyNumberFormat="1" applyFont="1" applyFill="1" applyBorder="1" applyAlignment="1">
      <alignment horizontal="center" vertical="center" wrapText="1"/>
    </xf>
    <xf numFmtId="0" fontId="4" fillId="0" borderId="0" xfId="0" applyFont="1" applyAlignment="1">
      <alignment horizontal="center" vertical="center"/>
    </xf>
    <xf numFmtId="0" fontId="0" fillId="0" borderId="11" xfId="0" applyFill="1" applyBorder="1" applyAlignment="1">
      <alignment horizontal="left" vertical="center" wrapText="1"/>
    </xf>
    <xf numFmtId="0" fontId="5" fillId="0" borderId="1" xfId="187" applyNumberFormat="1" applyFont="1" applyFill="1" applyBorder="1" applyAlignment="1" applyProtection="1">
      <alignment horizontal="center" vertical="center" wrapText="1"/>
    </xf>
    <xf numFmtId="0" fontId="5" fillId="0" borderId="1" xfId="185" applyNumberFormat="1" applyFont="1" applyFill="1" applyBorder="1" applyAlignment="1" applyProtection="1">
      <alignment horizontal="center" vertical="center" wrapText="1"/>
    </xf>
    <xf numFmtId="0" fontId="5" fillId="0" borderId="4" xfId="185" applyNumberFormat="1" applyFont="1" applyFill="1" applyBorder="1" applyAlignment="1" applyProtection="1">
      <alignment horizontal="center" vertical="center"/>
    </xf>
    <xf numFmtId="0" fontId="5" fillId="0" borderId="8" xfId="185" applyNumberFormat="1" applyFont="1" applyFill="1" applyBorder="1" applyAlignment="1" applyProtection="1">
      <alignment horizontal="center" vertical="center"/>
    </xf>
    <xf numFmtId="0" fontId="5" fillId="0" borderId="5" xfId="185" applyNumberFormat="1" applyFont="1" applyFill="1" applyBorder="1" applyAlignment="1" applyProtection="1">
      <alignment horizontal="center" vertical="center"/>
    </xf>
    <xf numFmtId="177" fontId="3" fillId="0" borderId="7" xfId="185" applyNumberFormat="1" applyFont="1" applyFill="1" applyBorder="1" applyAlignment="1" applyProtection="1">
      <alignment horizontal="center" vertical="center"/>
    </xf>
    <xf numFmtId="0" fontId="5" fillId="0" borderId="1" xfId="186" applyNumberFormat="1" applyFont="1" applyFill="1" applyBorder="1" applyAlignment="1" applyProtection="1">
      <alignment horizontal="center" vertical="center" wrapText="1"/>
    </xf>
    <xf numFmtId="0" fontId="5" fillId="7" borderId="1" xfId="186" applyFont="1" applyFill="1" applyBorder="1" applyAlignment="1">
      <alignment horizontal="center" vertical="center"/>
    </xf>
    <xf numFmtId="0" fontId="5" fillId="0" borderId="1" xfId="186" applyNumberFormat="1" applyFont="1" applyFill="1" applyBorder="1" applyAlignment="1" applyProtection="1">
      <alignment horizontal="center" vertical="center"/>
    </xf>
    <xf numFmtId="0" fontId="28" fillId="0" borderId="2" xfId="894" applyFont="1" applyBorder="1" applyAlignment="1">
      <alignment horizontal="left" vertical="center" wrapText="1"/>
    </xf>
    <xf numFmtId="0" fontId="28" fillId="0" borderId="3" xfId="894" applyFont="1" applyBorder="1" applyAlignment="1">
      <alignment horizontal="left" vertical="center" wrapText="1"/>
    </xf>
    <xf numFmtId="0" fontId="28" fillId="0" borderId="6" xfId="894" applyFont="1" applyBorder="1" applyAlignment="1">
      <alignment horizontal="left" vertical="center" wrapText="1"/>
    </xf>
    <xf numFmtId="0" fontId="27" fillId="0" borderId="2" xfId="894" applyFont="1" applyBorder="1" applyAlignment="1">
      <alignment horizontal="center" vertical="center" wrapText="1"/>
    </xf>
    <xf numFmtId="0" fontId="27" fillId="0" borderId="3" xfId="894" applyFont="1" applyBorder="1" applyAlignment="1">
      <alignment horizontal="center" vertical="center" wrapText="1"/>
    </xf>
    <xf numFmtId="0" fontId="27" fillId="0" borderId="6" xfId="894" applyFont="1" applyBorder="1" applyAlignment="1">
      <alignment horizontal="center" vertical="center" wrapText="1"/>
    </xf>
    <xf numFmtId="0" fontId="27" fillId="0" borderId="2" xfId="894" applyFont="1" applyBorder="1" applyAlignment="1">
      <alignment horizontal="left" vertical="center" wrapText="1"/>
    </xf>
    <xf numFmtId="0" fontId="27" fillId="0" borderId="6" xfId="894" applyFont="1" applyBorder="1" applyAlignment="1">
      <alignment horizontal="left" vertical="center" wrapText="1"/>
    </xf>
    <xf numFmtId="0" fontId="25" fillId="0" borderId="0" xfId="894" applyFont="1" applyBorder="1" applyAlignment="1">
      <alignment horizontal="center" vertical="center" wrapText="1"/>
    </xf>
    <xf numFmtId="0" fontId="26" fillId="0" borderId="0" xfId="894" applyFont="1" applyBorder="1" applyAlignment="1">
      <alignment horizontal="center" vertical="center" wrapText="1"/>
    </xf>
    <xf numFmtId="0" fontId="27" fillId="0" borderId="4" xfId="894" applyFont="1" applyBorder="1" applyAlignment="1">
      <alignment horizontal="center" vertical="center" wrapText="1"/>
    </xf>
    <xf numFmtId="0" fontId="27" fillId="0" borderId="5" xfId="894" applyFont="1" applyBorder="1" applyAlignment="1">
      <alignment horizontal="center" vertical="center" wrapText="1"/>
    </xf>
    <xf numFmtId="0" fontId="28" fillId="0" borderId="4" xfId="894" applyFont="1" applyFill="1" applyBorder="1" applyAlignment="1">
      <alignment horizontal="center" vertical="center" wrapText="1"/>
    </xf>
    <xf numFmtId="0" fontId="28" fillId="0" borderId="8" xfId="894" applyFont="1" applyBorder="1" applyAlignment="1">
      <alignment horizontal="center" vertical="center" wrapText="1"/>
    </xf>
    <xf numFmtId="0" fontId="28" fillId="0" borderId="5" xfId="894" applyFont="1" applyBorder="1" applyAlignment="1">
      <alignment horizontal="center" vertical="center" wrapText="1"/>
    </xf>
    <xf numFmtId="0" fontId="28" fillId="0" borderId="4" xfId="894" applyFont="1" applyBorder="1" applyAlignment="1">
      <alignment horizontal="left" vertical="center" wrapText="1"/>
    </xf>
    <xf numFmtId="0" fontId="28" fillId="0" borderId="8" xfId="894" applyFont="1" applyBorder="1" applyAlignment="1">
      <alignment horizontal="left" vertical="center" wrapText="1"/>
    </xf>
    <xf numFmtId="0" fontId="28" fillId="0" borderId="5" xfId="894" applyFont="1" applyBorder="1" applyAlignment="1">
      <alignment horizontal="left" vertical="center" wrapText="1"/>
    </xf>
    <xf numFmtId="0" fontId="27" fillId="0" borderId="8" xfId="894" applyFont="1" applyBorder="1" applyAlignment="1">
      <alignment horizontal="center" vertical="center" wrapText="1"/>
    </xf>
    <xf numFmtId="0" fontId="32" fillId="0" borderId="0" xfId="895" applyFont="1" applyAlignment="1">
      <alignment horizontal="center" vertical="center"/>
    </xf>
    <xf numFmtId="0" fontId="27" fillId="6" borderId="1" xfId="895" applyFont="1" applyFill="1" applyBorder="1" applyAlignment="1">
      <alignment horizontal="center" vertical="center" wrapText="1"/>
    </xf>
    <xf numFmtId="0" fontId="36" fillId="6" borderId="1" xfId="895" applyFont="1" applyFill="1" applyBorder="1" applyAlignment="1">
      <alignment vertical="center" wrapText="1"/>
    </xf>
    <xf numFmtId="0" fontId="27" fillId="6" borderId="1" xfId="895" applyFont="1" applyFill="1" applyBorder="1" applyAlignment="1">
      <alignment vertical="center" wrapText="1"/>
    </xf>
    <xf numFmtId="0" fontId="27" fillId="6" borderId="4" xfId="895" applyFont="1" applyFill="1" applyBorder="1" applyAlignment="1">
      <alignment horizontal="center" vertical="center" wrapText="1"/>
    </xf>
    <xf numFmtId="0" fontId="27" fillId="6" borderId="5" xfId="895" applyFont="1" applyFill="1" applyBorder="1" applyAlignment="1">
      <alignment horizontal="center" vertical="center" wrapText="1"/>
    </xf>
    <xf numFmtId="0" fontId="27" fillId="0" borderId="1" xfId="895" applyFont="1" applyFill="1" applyBorder="1" applyAlignment="1">
      <alignment vertical="center" wrapText="1"/>
    </xf>
    <xf numFmtId="0" fontId="27" fillId="6" borderId="4" xfId="895" applyFont="1" applyFill="1" applyBorder="1" applyAlignment="1">
      <alignment horizontal="right" vertical="center" wrapText="1"/>
    </xf>
    <xf numFmtId="0" fontId="27" fillId="6" borderId="5" xfId="895" applyFont="1" applyFill="1" applyBorder="1" applyAlignment="1">
      <alignment horizontal="right" vertical="center" wrapText="1"/>
    </xf>
    <xf numFmtId="0" fontId="3" fillId="0" borderId="4" xfId="5" applyFont="1" applyBorder="1" applyAlignment="1">
      <alignment horizontal="center" vertical="center" wrapText="1"/>
    </xf>
    <xf numFmtId="0" fontId="3" fillId="0" borderId="5" xfId="5" applyFont="1" applyBorder="1" applyAlignment="1">
      <alignment horizontal="center" vertical="center" wrapText="1"/>
    </xf>
    <xf numFmtId="0" fontId="27" fillId="6" borderId="4" xfId="895" applyFont="1" applyFill="1" applyBorder="1" applyAlignment="1">
      <alignment horizontal="left" vertical="center" wrapText="1"/>
    </xf>
    <xf numFmtId="0" fontId="27" fillId="6" borderId="8" xfId="895" applyFont="1" applyFill="1" applyBorder="1" applyAlignment="1">
      <alignment horizontal="left" vertical="center" wrapText="1"/>
    </xf>
    <xf numFmtId="0" fontId="27" fillId="6" borderId="5" xfId="895" applyFont="1" applyFill="1" applyBorder="1" applyAlignment="1">
      <alignment horizontal="left" vertical="center" wrapText="1"/>
    </xf>
    <xf numFmtId="0" fontId="3" fillId="0" borderId="1" xfId="5" applyFont="1" applyBorder="1" applyAlignment="1">
      <alignment horizontal="center" vertical="center" wrapText="1"/>
    </xf>
    <xf numFmtId="0" fontId="27" fillId="6" borderId="2" xfId="895" applyFont="1" applyFill="1" applyBorder="1" applyAlignment="1">
      <alignment horizontal="center" vertical="center" wrapText="1"/>
    </xf>
    <xf numFmtId="0" fontId="27" fillId="6" borderId="6" xfId="895" applyFont="1" applyFill="1" applyBorder="1" applyAlignment="1">
      <alignment horizontal="center" vertical="center" wrapText="1"/>
    </xf>
    <xf numFmtId="0" fontId="27" fillId="6" borderId="3" xfId="895" applyFont="1" applyFill="1" applyBorder="1" applyAlignment="1">
      <alignment horizontal="center" vertical="center" wrapText="1"/>
    </xf>
    <xf numFmtId="0" fontId="27" fillId="6" borderId="1" xfId="895" applyFont="1" applyFill="1" applyBorder="1" applyAlignment="1">
      <alignment horizontal="center" vertical="center" textRotation="255" wrapText="1"/>
    </xf>
  </cellXfs>
  <cellStyles count="965">
    <cellStyle name="差_8政府性基金支出情况表的复制" xfId="1"/>
    <cellStyle name="差_8政府性基金支出情况表的复制 2" xfId="907"/>
    <cellStyle name="差_8政府性基金支出情况表的复制 3" xfId="916"/>
    <cellStyle name="差_8政府性基金支出情况表的复制 4" xfId="924"/>
    <cellStyle name="差_8政府性基金支出情况表的复制 5" xfId="933"/>
    <cellStyle name="差_8政府性基金支出情况表的复制 6" xfId="942"/>
    <cellStyle name="差_8政府性基金支出情况表的复制 7" xfId="950"/>
    <cellStyle name="差_8政府性基金支出情况表的复制 8" xfId="958"/>
    <cellStyle name="差_9CA3CBB71A390F29E05402082096FAEB" xfId="2"/>
    <cellStyle name="差_A080BFC3A1C7434BE05402082096FAEB" xfId="3"/>
    <cellStyle name="差_A080BFC3A1C8434BE05402082096FAEB" xfId="4"/>
    <cellStyle name="常规" xfId="0" builtinId="0"/>
    <cellStyle name="常规 10" xfId="904"/>
    <cellStyle name="常规 2" xfId="5"/>
    <cellStyle name="常规 2 10" xfId="6"/>
    <cellStyle name="常规 2 100" xfId="7"/>
    <cellStyle name="常规 2 101" xfId="8"/>
    <cellStyle name="常规 2 102" xfId="9"/>
    <cellStyle name="常规 2 103" xfId="10"/>
    <cellStyle name="常规 2 104" xfId="11"/>
    <cellStyle name="常规 2 105" xfId="12"/>
    <cellStyle name="常规 2 106" xfId="13"/>
    <cellStyle name="常规 2 107" xfId="14"/>
    <cellStyle name="常规 2 108" xfId="15"/>
    <cellStyle name="常规 2 109" xfId="16"/>
    <cellStyle name="常规 2 11" xfId="17"/>
    <cellStyle name="常规 2 110" xfId="18"/>
    <cellStyle name="常规 2 111" xfId="19"/>
    <cellStyle name="常规 2 112" xfId="20"/>
    <cellStyle name="常规 2 113" xfId="21"/>
    <cellStyle name="常规 2 114" xfId="22"/>
    <cellStyle name="常规 2 115" xfId="23"/>
    <cellStyle name="常规 2 116" xfId="24"/>
    <cellStyle name="常规 2 117" xfId="25"/>
    <cellStyle name="常规 2 118" xfId="26"/>
    <cellStyle name="常规 2 119" xfId="27"/>
    <cellStyle name="常规 2 12" xfId="28"/>
    <cellStyle name="常规 2 120" xfId="29"/>
    <cellStyle name="常规 2 121" xfId="30"/>
    <cellStyle name="常规 2 122" xfId="31"/>
    <cellStyle name="常规 2 123" xfId="32"/>
    <cellStyle name="常规 2 124" xfId="33"/>
    <cellStyle name="常规 2 125" xfId="34"/>
    <cellStyle name="常规 2 126" xfId="35"/>
    <cellStyle name="常规 2 127" xfId="36"/>
    <cellStyle name="常规 2 128" xfId="37"/>
    <cellStyle name="常规 2 129" xfId="38"/>
    <cellStyle name="常规 2 13" xfId="39"/>
    <cellStyle name="常规 2 130" xfId="40"/>
    <cellStyle name="常规 2 131" xfId="41"/>
    <cellStyle name="常规 2 132" xfId="42"/>
    <cellStyle name="常规 2 133" xfId="43"/>
    <cellStyle name="常规 2 134" xfId="44"/>
    <cellStyle name="常规 2 135" xfId="45"/>
    <cellStyle name="常规 2 136" xfId="46"/>
    <cellStyle name="常规 2 137" xfId="47"/>
    <cellStyle name="常规 2 138" xfId="48"/>
    <cellStyle name="常规 2 139" xfId="49"/>
    <cellStyle name="常规 2 14" xfId="50"/>
    <cellStyle name="常规 2 140" xfId="51"/>
    <cellStyle name="常规 2 141" xfId="52"/>
    <cellStyle name="常规 2 142" xfId="53"/>
    <cellStyle name="常规 2 143" xfId="54"/>
    <cellStyle name="常规 2 144" xfId="55"/>
    <cellStyle name="常规 2 145" xfId="56"/>
    <cellStyle name="常规 2 146" xfId="57"/>
    <cellStyle name="常规 2 147" xfId="58"/>
    <cellStyle name="常规 2 148" xfId="59"/>
    <cellStyle name="常规 2 149" xfId="60"/>
    <cellStyle name="常规 2 15" xfId="61"/>
    <cellStyle name="常规 2 150" xfId="62"/>
    <cellStyle name="常规 2 151" xfId="63"/>
    <cellStyle name="常规 2 152" xfId="64"/>
    <cellStyle name="常规 2 153" xfId="65"/>
    <cellStyle name="常规 2 154" xfId="66"/>
    <cellStyle name="常规 2 155" xfId="67"/>
    <cellStyle name="常规 2 156" xfId="68"/>
    <cellStyle name="常规 2 157" xfId="69"/>
    <cellStyle name="常规 2 158" xfId="70"/>
    <cellStyle name="常规 2 159" xfId="71"/>
    <cellStyle name="常规 2 16" xfId="72"/>
    <cellStyle name="常规 2 160" xfId="73"/>
    <cellStyle name="常规 2 161" xfId="74"/>
    <cellStyle name="常规 2 162" xfId="75"/>
    <cellStyle name="常规 2 163" xfId="76"/>
    <cellStyle name="常规 2 164" xfId="77"/>
    <cellStyle name="常规 2 165" xfId="78"/>
    <cellStyle name="常规 2 166" xfId="79"/>
    <cellStyle name="常规 2 167" xfId="80"/>
    <cellStyle name="常规 2 168" xfId="81"/>
    <cellStyle name="常规 2 169" xfId="82"/>
    <cellStyle name="常规 2 17" xfId="83"/>
    <cellStyle name="常规 2 170" xfId="84"/>
    <cellStyle name="常规 2 171" xfId="85"/>
    <cellStyle name="常规 2 172" xfId="86"/>
    <cellStyle name="常规 2 173" xfId="87"/>
    <cellStyle name="常规 2 174" xfId="88"/>
    <cellStyle name="常规 2 175" xfId="89"/>
    <cellStyle name="常规 2 176" xfId="908"/>
    <cellStyle name="常规 2 177" xfId="917"/>
    <cellStyle name="常规 2 178" xfId="925"/>
    <cellStyle name="常规 2 179" xfId="934"/>
    <cellStyle name="常规 2 18" xfId="90"/>
    <cellStyle name="常规 2 180" xfId="943"/>
    <cellStyle name="常规 2 181" xfId="951"/>
    <cellStyle name="常规 2 182" xfId="959"/>
    <cellStyle name="常规 2 19" xfId="91"/>
    <cellStyle name="常规 2 2" xfId="92"/>
    <cellStyle name="常规 2 20" xfId="93"/>
    <cellStyle name="常规 2 21" xfId="94"/>
    <cellStyle name="常规 2 22" xfId="95"/>
    <cellStyle name="常规 2 23" xfId="96"/>
    <cellStyle name="常规 2 24" xfId="97"/>
    <cellStyle name="常规 2 25" xfId="98"/>
    <cellStyle name="常规 2 26" xfId="99"/>
    <cellStyle name="常规 2 27" xfId="100"/>
    <cellStyle name="常规 2 28" xfId="101"/>
    <cellStyle name="常规 2 29" xfId="102"/>
    <cellStyle name="常规 2 3" xfId="103"/>
    <cellStyle name="常规 2 30" xfId="104"/>
    <cellStyle name="常规 2 31" xfId="105"/>
    <cellStyle name="常规 2 32" xfId="106"/>
    <cellStyle name="常规 2 33" xfId="107"/>
    <cellStyle name="常规 2 34" xfId="108"/>
    <cellStyle name="常规 2 35" xfId="109"/>
    <cellStyle name="常规 2 36" xfId="110"/>
    <cellStyle name="常规 2 37" xfId="111"/>
    <cellStyle name="常规 2 38" xfId="112"/>
    <cellStyle name="常规 2 39" xfId="113"/>
    <cellStyle name="常规 2 4" xfId="114"/>
    <cellStyle name="常规 2 40" xfId="115"/>
    <cellStyle name="常规 2 41" xfId="116"/>
    <cellStyle name="常规 2 42" xfId="117"/>
    <cellStyle name="常规 2 43" xfId="118"/>
    <cellStyle name="常规 2 44" xfId="119"/>
    <cellStyle name="常规 2 45" xfId="120"/>
    <cellStyle name="常规 2 46" xfId="121"/>
    <cellStyle name="常规 2 47" xfId="122"/>
    <cellStyle name="常规 2 48" xfId="123"/>
    <cellStyle name="常规 2 49" xfId="124"/>
    <cellStyle name="常规 2 5" xfId="125"/>
    <cellStyle name="常规 2 50" xfId="126"/>
    <cellStyle name="常规 2 51" xfId="127"/>
    <cellStyle name="常规 2 52" xfId="128"/>
    <cellStyle name="常规 2 53" xfId="129"/>
    <cellStyle name="常规 2 54" xfId="130"/>
    <cellStyle name="常规 2 55" xfId="131"/>
    <cellStyle name="常规 2 56" xfId="132"/>
    <cellStyle name="常规 2 57" xfId="133"/>
    <cellStyle name="常规 2 58" xfId="134"/>
    <cellStyle name="常规 2 59" xfId="135"/>
    <cellStyle name="常规 2 6" xfId="136"/>
    <cellStyle name="常规 2 60" xfId="137"/>
    <cellStyle name="常规 2 61" xfId="138"/>
    <cellStyle name="常规 2 62" xfId="139"/>
    <cellStyle name="常规 2 63" xfId="140"/>
    <cellStyle name="常规 2 64" xfId="141"/>
    <cellStyle name="常规 2 65" xfId="142"/>
    <cellStyle name="常规 2 66" xfId="143"/>
    <cellStyle name="常规 2 67" xfId="144"/>
    <cellStyle name="常规 2 68" xfId="145"/>
    <cellStyle name="常规 2 69" xfId="146"/>
    <cellStyle name="常规 2 7" xfId="147"/>
    <cellStyle name="常规 2 70" xfId="148"/>
    <cellStyle name="常规 2 71" xfId="149"/>
    <cellStyle name="常规 2 72" xfId="150"/>
    <cellStyle name="常规 2 73" xfId="151"/>
    <cellStyle name="常规 2 74" xfId="152"/>
    <cellStyle name="常规 2 75" xfId="153"/>
    <cellStyle name="常规 2 76" xfId="154"/>
    <cellStyle name="常规 2 77" xfId="155"/>
    <cellStyle name="常规 2 78" xfId="156"/>
    <cellStyle name="常规 2 79" xfId="157"/>
    <cellStyle name="常规 2 8" xfId="158"/>
    <cellStyle name="常规 2 80" xfId="159"/>
    <cellStyle name="常规 2 81" xfId="160"/>
    <cellStyle name="常规 2 82" xfId="161"/>
    <cellStyle name="常规 2 83" xfId="162"/>
    <cellStyle name="常规 2 84" xfId="163"/>
    <cellStyle name="常规 2 85" xfId="164"/>
    <cellStyle name="常规 2 86" xfId="165"/>
    <cellStyle name="常规 2 87" xfId="166"/>
    <cellStyle name="常规 2 88" xfId="167"/>
    <cellStyle name="常规 2 89" xfId="168"/>
    <cellStyle name="常规 2 9" xfId="169"/>
    <cellStyle name="常规 2 90" xfId="170"/>
    <cellStyle name="常规 2 91" xfId="171"/>
    <cellStyle name="常规 2 92" xfId="172"/>
    <cellStyle name="常规 2 93" xfId="173"/>
    <cellStyle name="常规 2 94" xfId="174"/>
    <cellStyle name="常规 2 95" xfId="175"/>
    <cellStyle name="常规 2 96" xfId="176"/>
    <cellStyle name="常规 2 97" xfId="177"/>
    <cellStyle name="常规 2 98" xfId="178"/>
    <cellStyle name="常规 2 99" xfId="179"/>
    <cellStyle name="常规 2_10政府采购情况表" xfId="180"/>
    <cellStyle name="常规 2_2部门收入总体情况表" xfId="181"/>
    <cellStyle name="常规 3" xfId="182"/>
    <cellStyle name="常规 3 2" xfId="909"/>
    <cellStyle name="常规 3 3" xfId="918"/>
    <cellStyle name="常规 3 4" xfId="926"/>
    <cellStyle name="常规 3 5" xfId="935"/>
    <cellStyle name="常规 3 6" xfId="944"/>
    <cellStyle name="常规 3 7" xfId="952"/>
    <cellStyle name="常规 3 8" xfId="960"/>
    <cellStyle name="常规 3_3支出情况表" xfId="183"/>
    <cellStyle name="常规 3_5一般公共预算支出情况表" xfId="184"/>
    <cellStyle name="常规 3_72F93236FDA22438E05402082096FAEB_c" xfId="185"/>
    <cellStyle name="常规 3_72F93236FDA62438E05402082096FAEB_c" xfId="186"/>
    <cellStyle name="常规 3_72F93236FDA62438E05402082096FAEB_c 2" xfId="906"/>
    <cellStyle name="常规 3_72F93236FDA62438E05402082096FAEB_c 3" xfId="915"/>
    <cellStyle name="常规 3_72F93236FDA62438E05402082096FAEB_c 5" xfId="932"/>
    <cellStyle name="常规 3_72F93236FDA62438E05402082096FAEB_c 6" xfId="941"/>
    <cellStyle name="常规 3_8政府性基金支出情况表" xfId="187"/>
    <cellStyle name="常规 4" xfId="188"/>
    <cellStyle name="常规 4 10" xfId="189"/>
    <cellStyle name="常规 4 100" xfId="190"/>
    <cellStyle name="常规 4 101" xfId="191"/>
    <cellStyle name="常规 4 102" xfId="192"/>
    <cellStyle name="常规 4 103" xfId="193"/>
    <cellStyle name="常规 4 104" xfId="194"/>
    <cellStyle name="常规 4 105" xfId="195"/>
    <cellStyle name="常规 4 106" xfId="196"/>
    <cellStyle name="常规 4 107" xfId="197"/>
    <cellStyle name="常规 4 108" xfId="198"/>
    <cellStyle name="常规 4 109" xfId="199"/>
    <cellStyle name="常规 4 11" xfId="200"/>
    <cellStyle name="常规 4 110" xfId="201"/>
    <cellStyle name="常规 4 111" xfId="202"/>
    <cellStyle name="常规 4 112" xfId="203"/>
    <cellStyle name="常规 4 113" xfId="204"/>
    <cellStyle name="常规 4 114" xfId="205"/>
    <cellStyle name="常规 4 115" xfId="206"/>
    <cellStyle name="常规 4 116" xfId="207"/>
    <cellStyle name="常规 4 117" xfId="208"/>
    <cellStyle name="常规 4 118" xfId="209"/>
    <cellStyle name="常规 4 119" xfId="210"/>
    <cellStyle name="常规 4 12" xfId="211"/>
    <cellStyle name="常规 4 120" xfId="212"/>
    <cellStyle name="常规 4 121" xfId="213"/>
    <cellStyle name="常规 4 122" xfId="214"/>
    <cellStyle name="常规 4 123" xfId="215"/>
    <cellStyle name="常规 4 124" xfId="216"/>
    <cellStyle name="常规 4 125" xfId="217"/>
    <cellStyle name="常规 4 126" xfId="218"/>
    <cellStyle name="常规 4 127" xfId="219"/>
    <cellStyle name="常规 4 128" xfId="220"/>
    <cellStyle name="常规 4 129" xfId="221"/>
    <cellStyle name="常规 4 13" xfId="222"/>
    <cellStyle name="常规 4 130" xfId="223"/>
    <cellStyle name="常规 4 131" xfId="224"/>
    <cellStyle name="常规 4 132" xfId="225"/>
    <cellStyle name="常规 4 133" xfId="226"/>
    <cellStyle name="常规 4 134" xfId="227"/>
    <cellStyle name="常规 4 135" xfId="228"/>
    <cellStyle name="常规 4 136" xfId="229"/>
    <cellStyle name="常规 4 137" xfId="230"/>
    <cellStyle name="常规 4 138" xfId="231"/>
    <cellStyle name="常规 4 139" xfId="232"/>
    <cellStyle name="常规 4 14" xfId="233"/>
    <cellStyle name="常规 4 140" xfId="234"/>
    <cellStyle name="常规 4 141" xfId="235"/>
    <cellStyle name="常规 4 142" xfId="236"/>
    <cellStyle name="常规 4 143" xfId="237"/>
    <cellStyle name="常规 4 144" xfId="238"/>
    <cellStyle name="常规 4 145" xfId="239"/>
    <cellStyle name="常规 4 146" xfId="240"/>
    <cellStyle name="常规 4 147" xfId="241"/>
    <cellStyle name="常规 4 148" xfId="242"/>
    <cellStyle name="常规 4 149" xfId="243"/>
    <cellStyle name="常规 4 15" xfId="244"/>
    <cellStyle name="常规 4 150" xfId="245"/>
    <cellStyle name="常规 4 151" xfId="246"/>
    <cellStyle name="常规 4 152" xfId="247"/>
    <cellStyle name="常规 4 153" xfId="248"/>
    <cellStyle name="常规 4 154" xfId="249"/>
    <cellStyle name="常规 4 155" xfId="250"/>
    <cellStyle name="常规 4 156" xfId="251"/>
    <cellStyle name="常规 4 157" xfId="252"/>
    <cellStyle name="常规 4 158" xfId="253"/>
    <cellStyle name="常规 4 159" xfId="254"/>
    <cellStyle name="常规 4 16" xfId="255"/>
    <cellStyle name="常规 4 160" xfId="256"/>
    <cellStyle name="常规 4 161" xfId="257"/>
    <cellStyle name="常规 4 162" xfId="258"/>
    <cellStyle name="常规 4 163" xfId="259"/>
    <cellStyle name="常规 4 164" xfId="260"/>
    <cellStyle name="常规 4 165" xfId="261"/>
    <cellStyle name="常规 4 166" xfId="262"/>
    <cellStyle name="常规 4 167" xfId="263"/>
    <cellStyle name="常规 4 168" xfId="264"/>
    <cellStyle name="常规 4 169" xfId="265"/>
    <cellStyle name="常规 4 17" xfId="266"/>
    <cellStyle name="常规 4 170" xfId="267"/>
    <cellStyle name="常规 4 171" xfId="268"/>
    <cellStyle name="常规 4 172" xfId="269"/>
    <cellStyle name="常规 4 173" xfId="270"/>
    <cellStyle name="常规 4 174" xfId="271"/>
    <cellStyle name="常规 4 175" xfId="272"/>
    <cellStyle name="常规 4 176" xfId="910"/>
    <cellStyle name="常规 4 177" xfId="919"/>
    <cellStyle name="常规 4 178" xfId="927"/>
    <cellStyle name="常规 4 179" xfId="936"/>
    <cellStyle name="常规 4 18" xfId="273"/>
    <cellStyle name="常规 4 180" xfId="945"/>
    <cellStyle name="常规 4 181" xfId="953"/>
    <cellStyle name="常规 4 182" xfId="961"/>
    <cellStyle name="常规 4 19" xfId="274"/>
    <cellStyle name="常规 4 2" xfId="275"/>
    <cellStyle name="常规 4 20" xfId="276"/>
    <cellStyle name="常规 4 21" xfId="277"/>
    <cellStyle name="常规 4 22" xfId="278"/>
    <cellStyle name="常规 4 23" xfId="279"/>
    <cellStyle name="常规 4 24" xfId="280"/>
    <cellStyle name="常规 4 25" xfId="281"/>
    <cellStyle name="常规 4 26" xfId="282"/>
    <cellStyle name="常规 4 27" xfId="283"/>
    <cellStyle name="常规 4 28" xfId="284"/>
    <cellStyle name="常规 4 29" xfId="285"/>
    <cellStyle name="常规 4 3" xfId="286"/>
    <cellStyle name="常规 4 30" xfId="287"/>
    <cellStyle name="常规 4 31" xfId="288"/>
    <cellStyle name="常规 4 32" xfId="289"/>
    <cellStyle name="常规 4 33" xfId="290"/>
    <cellStyle name="常规 4 34" xfId="291"/>
    <cellStyle name="常规 4 35" xfId="292"/>
    <cellStyle name="常规 4 36" xfId="293"/>
    <cellStyle name="常规 4 37" xfId="294"/>
    <cellStyle name="常规 4 38" xfId="295"/>
    <cellStyle name="常规 4 39" xfId="296"/>
    <cellStyle name="常规 4 4" xfId="297"/>
    <cellStyle name="常规 4 40" xfId="298"/>
    <cellStyle name="常规 4 41" xfId="299"/>
    <cellStyle name="常规 4 42" xfId="300"/>
    <cellStyle name="常规 4 43" xfId="301"/>
    <cellStyle name="常规 4 44" xfId="302"/>
    <cellStyle name="常规 4 45" xfId="303"/>
    <cellStyle name="常规 4 46" xfId="304"/>
    <cellStyle name="常规 4 47" xfId="305"/>
    <cellStyle name="常规 4 48" xfId="306"/>
    <cellStyle name="常规 4 49" xfId="307"/>
    <cellStyle name="常规 4 5" xfId="308"/>
    <cellStyle name="常规 4 50" xfId="309"/>
    <cellStyle name="常规 4 51" xfId="310"/>
    <cellStyle name="常规 4 52" xfId="311"/>
    <cellStyle name="常规 4 53" xfId="312"/>
    <cellStyle name="常规 4 54" xfId="313"/>
    <cellStyle name="常规 4 55" xfId="314"/>
    <cellStyle name="常规 4 56" xfId="315"/>
    <cellStyle name="常规 4 57" xfId="316"/>
    <cellStyle name="常规 4 58" xfId="317"/>
    <cellStyle name="常规 4 59" xfId="318"/>
    <cellStyle name="常规 4 6" xfId="319"/>
    <cellStyle name="常规 4 60" xfId="320"/>
    <cellStyle name="常规 4 61" xfId="321"/>
    <cellStyle name="常规 4 62" xfId="322"/>
    <cellStyle name="常规 4 63" xfId="323"/>
    <cellStyle name="常规 4 64" xfId="324"/>
    <cellStyle name="常规 4 65" xfId="325"/>
    <cellStyle name="常规 4 66" xfId="326"/>
    <cellStyle name="常规 4 67" xfId="327"/>
    <cellStyle name="常规 4 68" xfId="328"/>
    <cellStyle name="常规 4 69" xfId="329"/>
    <cellStyle name="常规 4 7" xfId="330"/>
    <cellStyle name="常规 4 70" xfId="331"/>
    <cellStyle name="常规 4 71" xfId="332"/>
    <cellStyle name="常规 4 72" xfId="333"/>
    <cellStyle name="常规 4 73" xfId="334"/>
    <cellStyle name="常规 4 74" xfId="335"/>
    <cellStyle name="常规 4 75" xfId="336"/>
    <cellStyle name="常规 4 76" xfId="337"/>
    <cellStyle name="常规 4 77" xfId="338"/>
    <cellStyle name="常规 4 78" xfId="339"/>
    <cellStyle name="常规 4 79" xfId="340"/>
    <cellStyle name="常规 4 8" xfId="341"/>
    <cellStyle name="常规 4 80" xfId="342"/>
    <cellStyle name="常规 4 81" xfId="343"/>
    <cellStyle name="常规 4 82" xfId="344"/>
    <cellStyle name="常规 4 83" xfId="345"/>
    <cellStyle name="常规 4 84" xfId="346"/>
    <cellStyle name="常规 4 85" xfId="347"/>
    <cellStyle name="常规 4 86" xfId="348"/>
    <cellStyle name="常规 4 87" xfId="349"/>
    <cellStyle name="常规 4 88" xfId="350"/>
    <cellStyle name="常规 4 89" xfId="351"/>
    <cellStyle name="常规 4 9" xfId="352"/>
    <cellStyle name="常规 4 90" xfId="353"/>
    <cellStyle name="常规 4 91" xfId="354"/>
    <cellStyle name="常规 4 92" xfId="355"/>
    <cellStyle name="常规 4 93" xfId="356"/>
    <cellStyle name="常规 4 94" xfId="357"/>
    <cellStyle name="常规 4 95" xfId="358"/>
    <cellStyle name="常规 4 96" xfId="359"/>
    <cellStyle name="常规 4 97" xfId="360"/>
    <cellStyle name="常规 4 98" xfId="361"/>
    <cellStyle name="常规 4 99" xfId="362"/>
    <cellStyle name="常规 4_10政府采购情况表" xfId="363"/>
    <cellStyle name="常规 5" xfId="364"/>
    <cellStyle name="常规 5 10" xfId="365"/>
    <cellStyle name="常规 5 100" xfId="366"/>
    <cellStyle name="常规 5 101" xfId="367"/>
    <cellStyle name="常规 5 102" xfId="368"/>
    <cellStyle name="常规 5 103" xfId="369"/>
    <cellStyle name="常规 5 104" xfId="370"/>
    <cellStyle name="常规 5 105" xfId="371"/>
    <cellStyle name="常规 5 106" xfId="372"/>
    <cellStyle name="常规 5 107" xfId="373"/>
    <cellStyle name="常规 5 108" xfId="374"/>
    <cellStyle name="常规 5 109" xfId="375"/>
    <cellStyle name="常规 5 11" xfId="376"/>
    <cellStyle name="常规 5 110" xfId="377"/>
    <cellStyle name="常规 5 111" xfId="378"/>
    <cellStyle name="常规 5 112" xfId="379"/>
    <cellStyle name="常规 5 113" xfId="380"/>
    <cellStyle name="常规 5 114" xfId="381"/>
    <cellStyle name="常规 5 115" xfId="382"/>
    <cellStyle name="常规 5 116" xfId="383"/>
    <cellStyle name="常规 5 117" xfId="384"/>
    <cellStyle name="常规 5 118" xfId="385"/>
    <cellStyle name="常规 5 119" xfId="386"/>
    <cellStyle name="常规 5 12" xfId="387"/>
    <cellStyle name="常规 5 120" xfId="388"/>
    <cellStyle name="常规 5 121" xfId="389"/>
    <cellStyle name="常规 5 122" xfId="390"/>
    <cellStyle name="常规 5 123" xfId="391"/>
    <cellStyle name="常规 5 124" xfId="392"/>
    <cellStyle name="常规 5 125" xfId="393"/>
    <cellStyle name="常规 5 126" xfId="394"/>
    <cellStyle name="常规 5 127" xfId="395"/>
    <cellStyle name="常规 5 128" xfId="396"/>
    <cellStyle name="常规 5 129" xfId="397"/>
    <cellStyle name="常规 5 13" xfId="398"/>
    <cellStyle name="常规 5 130" xfId="399"/>
    <cellStyle name="常规 5 131" xfId="400"/>
    <cellStyle name="常规 5 132" xfId="401"/>
    <cellStyle name="常规 5 133" xfId="402"/>
    <cellStyle name="常规 5 134" xfId="403"/>
    <cellStyle name="常规 5 135" xfId="404"/>
    <cellStyle name="常规 5 136" xfId="405"/>
    <cellStyle name="常规 5 137" xfId="406"/>
    <cellStyle name="常规 5 138" xfId="407"/>
    <cellStyle name="常规 5 139" xfId="408"/>
    <cellStyle name="常规 5 14" xfId="409"/>
    <cellStyle name="常规 5 140" xfId="410"/>
    <cellStyle name="常规 5 141" xfId="411"/>
    <cellStyle name="常规 5 142" xfId="412"/>
    <cellStyle name="常规 5 143" xfId="413"/>
    <cellStyle name="常规 5 144" xfId="414"/>
    <cellStyle name="常规 5 145" xfId="415"/>
    <cellStyle name="常规 5 146" xfId="416"/>
    <cellStyle name="常规 5 147" xfId="417"/>
    <cellStyle name="常规 5 148" xfId="418"/>
    <cellStyle name="常规 5 149" xfId="419"/>
    <cellStyle name="常规 5 15" xfId="420"/>
    <cellStyle name="常规 5 150" xfId="421"/>
    <cellStyle name="常规 5 151" xfId="422"/>
    <cellStyle name="常规 5 152" xfId="423"/>
    <cellStyle name="常规 5 153" xfId="424"/>
    <cellStyle name="常规 5 154" xfId="425"/>
    <cellStyle name="常规 5 155" xfId="426"/>
    <cellStyle name="常规 5 156" xfId="427"/>
    <cellStyle name="常规 5 157" xfId="428"/>
    <cellStyle name="常规 5 158" xfId="429"/>
    <cellStyle name="常规 5 159" xfId="430"/>
    <cellStyle name="常规 5 16" xfId="431"/>
    <cellStyle name="常规 5 160" xfId="432"/>
    <cellStyle name="常规 5 161" xfId="433"/>
    <cellStyle name="常规 5 162" xfId="434"/>
    <cellStyle name="常规 5 163" xfId="435"/>
    <cellStyle name="常规 5 164" xfId="436"/>
    <cellStyle name="常规 5 165" xfId="437"/>
    <cellStyle name="常规 5 166" xfId="438"/>
    <cellStyle name="常规 5 167" xfId="439"/>
    <cellStyle name="常规 5 168" xfId="440"/>
    <cellStyle name="常规 5 169" xfId="441"/>
    <cellStyle name="常规 5 17" xfId="442"/>
    <cellStyle name="常规 5 170" xfId="443"/>
    <cellStyle name="常规 5 171" xfId="444"/>
    <cellStyle name="常规 5 172" xfId="445"/>
    <cellStyle name="常规 5 173" xfId="446"/>
    <cellStyle name="常规 5 174" xfId="447"/>
    <cellStyle name="常规 5 175" xfId="448"/>
    <cellStyle name="常规 5 176" xfId="911"/>
    <cellStyle name="常规 5 177" xfId="920"/>
    <cellStyle name="常规 5 178" xfId="928"/>
    <cellStyle name="常规 5 179" xfId="937"/>
    <cellStyle name="常规 5 18" xfId="449"/>
    <cellStyle name="常规 5 180" xfId="946"/>
    <cellStyle name="常规 5 181" xfId="954"/>
    <cellStyle name="常规 5 182" xfId="962"/>
    <cellStyle name="常规 5 19" xfId="450"/>
    <cellStyle name="常规 5 2" xfId="451"/>
    <cellStyle name="常规 5 20" xfId="452"/>
    <cellStyle name="常规 5 21" xfId="453"/>
    <cellStyle name="常规 5 22" xfId="454"/>
    <cellStyle name="常规 5 23" xfId="455"/>
    <cellStyle name="常规 5 24" xfId="456"/>
    <cellStyle name="常规 5 25" xfId="457"/>
    <cellStyle name="常规 5 26" xfId="458"/>
    <cellStyle name="常规 5 27" xfId="459"/>
    <cellStyle name="常规 5 28" xfId="460"/>
    <cellStyle name="常规 5 29" xfId="461"/>
    <cellStyle name="常规 5 3" xfId="462"/>
    <cellStyle name="常规 5 30" xfId="463"/>
    <cellStyle name="常规 5 31" xfId="464"/>
    <cellStyle name="常规 5 32" xfId="465"/>
    <cellStyle name="常规 5 33" xfId="466"/>
    <cellStyle name="常规 5 34" xfId="467"/>
    <cellStyle name="常规 5 35" xfId="468"/>
    <cellStyle name="常规 5 36" xfId="469"/>
    <cellStyle name="常规 5 37" xfId="470"/>
    <cellStyle name="常规 5 38" xfId="471"/>
    <cellStyle name="常规 5 39" xfId="472"/>
    <cellStyle name="常规 5 4" xfId="473"/>
    <cellStyle name="常规 5 40" xfId="474"/>
    <cellStyle name="常规 5 41" xfId="475"/>
    <cellStyle name="常规 5 42" xfId="476"/>
    <cellStyle name="常规 5 43" xfId="477"/>
    <cellStyle name="常规 5 44" xfId="478"/>
    <cellStyle name="常规 5 45" xfId="479"/>
    <cellStyle name="常规 5 46" xfId="480"/>
    <cellStyle name="常规 5 47" xfId="481"/>
    <cellStyle name="常规 5 48" xfId="482"/>
    <cellStyle name="常规 5 49" xfId="483"/>
    <cellStyle name="常规 5 5" xfId="484"/>
    <cellStyle name="常规 5 50" xfId="485"/>
    <cellStyle name="常规 5 51" xfId="486"/>
    <cellStyle name="常规 5 52" xfId="487"/>
    <cellStyle name="常规 5 53" xfId="488"/>
    <cellStyle name="常规 5 54" xfId="489"/>
    <cellStyle name="常规 5 55" xfId="490"/>
    <cellStyle name="常规 5 56" xfId="491"/>
    <cellStyle name="常规 5 57" xfId="492"/>
    <cellStyle name="常规 5 58" xfId="493"/>
    <cellStyle name="常规 5 59" xfId="494"/>
    <cellStyle name="常规 5 6" xfId="495"/>
    <cellStyle name="常规 5 60" xfId="496"/>
    <cellStyle name="常规 5 61" xfId="497"/>
    <cellStyle name="常规 5 62" xfId="498"/>
    <cellStyle name="常规 5 63" xfId="499"/>
    <cellStyle name="常规 5 64" xfId="500"/>
    <cellStyle name="常规 5 65" xfId="501"/>
    <cellStyle name="常规 5 66" xfId="502"/>
    <cellStyle name="常规 5 67" xfId="503"/>
    <cellStyle name="常规 5 68" xfId="504"/>
    <cellStyle name="常规 5 69" xfId="505"/>
    <cellStyle name="常规 5 7" xfId="506"/>
    <cellStyle name="常规 5 70" xfId="507"/>
    <cellStyle name="常规 5 71" xfId="508"/>
    <cellStyle name="常规 5 72" xfId="509"/>
    <cellStyle name="常规 5 73" xfId="510"/>
    <cellStyle name="常规 5 74" xfId="511"/>
    <cellStyle name="常规 5 75" xfId="512"/>
    <cellStyle name="常规 5 76" xfId="513"/>
    <cellStyle name="常规 5 77" xfId="514"/>
    <cellStyle name="常规 5 78" xfId="515"/>
    <cellStyle name="常规 5 79" xfId="516"/>
    <cellStyle name="常规 5 8" xfId="517"/>
    <cellStyle name="常规 5 80" xfId="518"/>
    <cellStyle name="常规 5 81" xfId="519"/>
    <cellStyle name="常规 5 82" xfId="520"/>
    <cellStyle name="常规 5 83" xfId="521"/>
    <cellStyle name="常规 5 84" xfId="522"/>
    <cellStyle name="常规 5 85" xfId="523"/>
    <cellStyle name="常规 5 86" xfId="524"/>
    <cellStyle name="常规 5 87" xfId="525"/>
    <cellStyle name="常规 5 88" xfId="526"/>
    <cellStyle name="常规 5 89" xfId="527"/>
    <cellStyle name="常规 5 9" xfId="528"/>
    <cellStyle name="常规 5 90" xfId="529"/>
    <cellStyle name="常规 5 91" xfId="530"/>
    <cellStyle name="常规 5 92" xfId="531"/>
    <cellStyle name="常规 5 93" xfId="532"/>
    <cellStyle name="常规 5 94" xfId="533"/>
    <cellStyle name="常规 5 95" xfId="534"/>
    <cellStyle name="常规 5 96" xfId="535"/>
    <cellStyle name="常规 5 97" xfId="536"/>
    <cellStyle name="常规 5 98" xfId="537"/>
    <cellStyle name="常规 5 99" xfId="538"/>
    <cellStyle name="常规 5_10政府采购情况表" xfId="539"/>
    <cellStyle name="常规 6" xfId="540"/>
    <cellStyle name="常规 6 10" xfId="541"/>
    <cellStyle name="常规 6 100" xfId="542"/>
    <cellStyle name="常规 6 101" xfId="543"/>
    <cellStyle name="常规 6 102" xfId="544"/>
    <cellStyle name="常规 6 103" xfId="545"/>
    <cellStyle name="常规 6 104" xfId="546"/>
    <cellStyle name="常规 6 105" xfId="547"/>
    <cellStyle name="常规 6 106" xfId="548"/>
    <cellStyle name="常规 6 107" xfId="549"/>
    <cellStyle name="常规 6 108" xfId="550"/>
    <cellStyle name="常规 6 109" xfId="551"/>
    <cellStyle name="常规 6 11" xfId="552"/>
    <cellStyle name="常规 6 110" xfId="553"/>
    <cellStyle name="常规 6 111" xfId="554"/>
    <cellStyle name="常规 6 112" xfId="555"/>
    <cellStyle name="常规 6 113" xfId="556"/>
    <cellStyle name="常规 6 114" xfId="557"/>
    <cellStyle name="常规 6 115" xfId="558"/>
    <cellStyle name="常规 6 116" xfId="559"/>
    <cellStyle name="常规 6 117" xfId="560"/>
    <cellStyle name="常规 6 118" xfId="561"/>
    <cellStyle name="常规 6 119" xfId="562"/>
    <cellStyle name="常规 6 12" xfId="563"/>
    <cellStyle name="常规 6 120" xfId="564"/>
    <cellStyle name="常规 6 121" xfId="565"/>
    <cellStyle name="常规 6 122" xfId="566"/>
    <cellStyle name="常规 6 123" xfId="567"/>
    <cellStyle name="常规 6 124" xfId="568"/>
    <cellStyle name="常规 6 125" xfId="569"/>
    <cellStyle name="常规 6 126" xfId="570"/>
    <cellStyle name="常规 6 127" xfId="571"/>
    <cellStyle name="常规 6 128" xfId="572"/>
    <cellStyle name="常规 6 129" xfId="573"/>
    <cellStyle name="常规 6 13" xfId="574"/>
    <cellStyle name="常规 6 130" xfId="575"/>
    <cellStyle name="常规 6 131" xfId="576"/>
    <cellStyle name="常规 6 132" xfId="577"/>
    <cellStyle name="常规 6 133" xfId="578"/>
    <cellStyle name="常规 6 134" xfId="579"/>
    <cellStyle name="常规 6 135" xfId="580"/>
    <cellStyle name="常规 6 136" xfId="581"/>
    <cellStyle name="常规 6 137" xfId="582"/>
    <cellStyle name="常规 6 138" xfId="583"/>
    <cellStyle name="常规 6 139" xfId="584"/>
    <cellStyle name="常规 6 14" xfId="585"/>
    <cellStyle name="常规 6 140" xfId="586"/>
    <cellStyle name="常规 6 141" xfId="587"/>
    <cellStyle name="常规 6 142" xfId="588"/>
    <cellStyle name="常规 6 143" xfId="589"/>
    <cellStyle name="常规 6 144" xfId="590"/>
    <cellStyle name="常规 6 145" xfId="591"/>
    <cellStyle name="常规 6 146" xfId="592"/>
    <cellStyle name="常规 6 147" xfId="593"/>
    <cellStyle name="常规 6 148" xfId="594"/>
    <cellStyle name="常规 6 149" xfId="595"/>
    <cellStyle name="常规 6 15" xfId="596"/>
    <cellStyle name="常规 6 150" xfId="597"/>
    <cellStyle name="常规 6 151" xfId="598"/>
    <cellStyle name="常规 6 152" xfId="599"/>
    <cellStyle name="常规 6 153" xfId="600"/>
    <cellStyle name="常规 6 154" xfId="601"/>
    <cellStyle name="常规 6 155" xfId="602"/>
    <cellStyle name="常规 6 156" xfId="603"/>
    <cellStyle name="常规 6 157" xfId="604"/>
    <cellStyle name="常规 6 158" xfId="605"/>
    <cellStyle name="常规 6 159" xfId="606"/>
    <cellStyle name="常规 6 16" xfId="607"/>
    <cellStyle name="常规 6 160" xfId="608"/>
    <cellStyle name="常规 6 161" xfId="609"/>
    <cellStyle name="常规 6 162" xfId="610"/>
    <cellStyle name="常规 6 163" xfId="611"/>
    <cellStyle name="常规 6 164" xfId="612"/>
    <cellStyle name="常规 6 165" xfId="613"/>
    <cellStyle name="常规 6 166" xfId="614"/>
    <cellStyle name="常规 6 167" xfId="615"/>
    <cellStyle name="常规 6 168" xfId="616"/>
    <cellStyle name="常规 6 169" xfId="617"/>
    <cellStyle name="常规 6 17" xfId="618"/>
    <cellStyle name="常规 6 170" xfId="619"/>
    <cellStyle name="常规 6 171" xfId="620"/>
    <cellStyle name="常规 6 172" xfId="621"/>
    <cellStyle name="常规 6 173" xfId="622"/>
    <cellStyle name="常规 6 174" xfId="623"/>
    <cellStyle name="常规 6 175" xfId="624"/>
    <cellStyle name="常规 6 176" xfId="905"/>
    <cellStyle name="常规 6 177" xfId="914"/>
    <cellStyle name="常规 6 178" xfId="923"/>
    <cellStyle name="常规 6 179" xfId="931"/>
    <cellStyle name="常规 6 18" xfId="625"/>
    <cellStyle name="常规 6 180" xfId="940"/>
    <cellStyle name="常规 6 181" xfId="949"/>
    <cellStyle name="常规 6 182" xfId="957"/>
    <cellStyle name="常规 6 19" xfId="626"/>
    <cellStyle name="常规 6 2" xfId="627"/>
    <cellStyle name="常规 6 20" xfId="628"/>
    <cellStyle name="常规 6 21" xfId="629"/>
    <cellStyle name="常规 6 22" xfId="630"/>
    <cellStyle name="常规 6 23" xfId="631"/>
    <cellStyle name="常规 6 24" xfId="632"/>
    <cellStyle name="常规 6 25" xfId="633"/>
    <cellStyle name="常规 6 26" xfId="634"/>
    <cellStyle name="常规 6 27" xfId="635"/>
    <cellStyle name="常规 6 28" xfId="636"/>
    <cellStyle name="常规 6 29" xfId="637"/>
    <cellStyle name="常规 6 3" xfId="638"/>
    <cellStyle name="常规 6 30" xfId="639"/>
    <cellStyle name="常规 6 31" xfId="640"/>
    <cellStyle name="常规 6 32" xfId="641"/>
    <cellStyle name="常规 6 33" xfId="642"/>
    <cellStyle name="常规 6 34" xfId="643"/>
    <cellStyle name="常规 6 35" xfId="644"/>
    <cellStyle name="常规 6 36" xfId="645"/>
    <cellStyle name="常规 6 37" xfId="646"/>
    <cellStyle name="常规 6 38" xfId="647"/>
    <cellStyle name="常规 6 39" xfId="648"/>
    <cellStyle name="常规 6 4" xfId="649"/>
    <cellStyle name="常规 6 40" xfId="650"/>
    <cellStyle name="常规 6 41" xfId="651"/>
    <cellStyle name="常规 6 42" xfId="652"/>
    <cellStyle name="常规 6 43" xfId="653"/>
    <cellStyle name="常规 6 44" xfId="654"/>
    <cellStyle name="常规 6 45" xfId="655"/>
    <cellStyle name="常规 6 46" xfId="656"/>
    <cellStyle name="常规 6 47" xfId="657"/>
    <cellStyle name="常规 6 48" xfId="658"/>
    <cellStyle name="常规 6 49" xfId="659"/>
    <cellStyle name="常规 6 5" xfId="660"/>
    <cellStyle name="常规 6 50" xfId="661"/>
    <cellStyle name="常规 6 51" xfId="662"/>
    <cellStyle name="常规 6 52" xfId="663"/>
    <cellStyle name="常规 6 53" xfId="664"/>
    <cellStyle name="常规 6 54" xfId="665"/>
    <cellStyle name="常规 6 55" xfId="666"/>
    <cellStyle name="常规 6 56" xfId="667"/>
    <cellStyle name="常规 6 57" xfId="668"/>
    <cellStyle name="常规 6 58" xfId="669"/>
    <cellStyle name="常规 6 59" xfId="670"/>
    <cellStyle name="常规 6 6" xfId="671"/>
    <cellStyle name="常规 6 60" xfId="672"/>
    <cellStyle name="常规 6 61" xfId="673"/>
    <cellStyle name="常规 6 62" xfId="674"/>
    <cellStyle name="常规 6 63" xfId="675"/>
    <cellStyle name="常规 6 64" xfId="676"/>
    <cellStyle name="常规 6 65" xfId="677"/>
    <cellStyle name="常规 6 66" xfId="678"/>
    <cellStyle name="常规 6 67" xfId="679"/>
    <cellStyle name="常规 6 68" xfId="680"/>
    <cellStyle name="常规 6 69" xfId="681"/>
    <cellStyle name="常规 6 7" xfId="682"/>
    <cellStyle name="常规 6 70" xfId="683"/>
    <cellStyle name="常规 6 71" xfId="684"/>
    <cellStyle name="常规 6 72" xfId="685"/>
    <cellStyle name="常规 6 73" xfId="686"/>
    <cellStyle name="常规 6 74" xfId="687"/>
    <cellStyle name="常规 6 75" xfId="688"/>
    <cellStyle name="常规 6 76" xfId="689"/>
    <cellStyle name="常规 6 77" xfId="690"/>
    <cellStyle name="常规 6 78" xfId="691"/>
    <cellStyle name="常规 6 79" xfId="692"/>
    <cellStyle name="常规 6 8" xfId="693"/>
    <cellStyle name="常规 6 80" xfId="694"/>
    <cellStyle name="常规 6 81" xfId="695"/>
    <cellStyle name="常规 6 82" xfId="696"/>
    <cellStyle name="常规 6 83" xfId="697"/>
    <cellStyle name="常规 6 84" xfId="698"/>
    <cellStyle name="常规 6 85" xfId="699"/>
    <cellStyle name="常规 6 86" xfId="700"/>
    <cellStyle name="常规 6 87" xfId="701"/>
    <cellStyle name="常规 6 88" xfId="702"/>
    <cellStyle name="常规 6 89" xfId="703"/>
    <cellStyle name="常规 6 9" xfId="704"/>
    <cellStyle name="常规 6 90" xfId="705"/>
    <cellStyle name="常规 6 91" xfId="706"/>
    <cellStyle name="常规 6 92" xfId="707"/>
    <cellStyle name="常规 6 93" xfId="708"/>
    <cellStyle name="常规 6 94" xfId="709"/>
    <cellStyle name="常规 6 95" xfId="710"/>
    <cellStyle name="常规 6 96" xfId="711"/>
    <cellStyle name="常规 6 97" xfId="712"/>
    <cellStyle name="常规 6 98" xfId="713"/>
    <cellStyle name="常规 6 99" xfId="714"/>
    <cellStyle name="常规 6_10政府采购情况表" xfId="715"/>
    <cellStyle name="常规 6_4财政拨款收支总表" xfId="716"/>
    <cellStyle name="常规 7" xfId="717"/>
    <cellStyle name="常规 7 10" xfId="718"/>
    <cellStyle name="常规 7 100" xfId="719"/>
    <cellStyle name="常规 7 101" xfId="720"/>
    <cellStyle name="常规 7 102" xfId="721"/>
    <cellStyle name="常规 7 103" xfId="722"/>
    <cellStyle name="常规 7 104" xfId="723"/>
    <cellStyle name="常规 7 105" xfId="724"/>
    <cellStyle name="常规 7 106" xfId="725"/>
    <cellStyle name="常规 7 107" xfId="726"/>
    <cellStyle name="常规 7 108" xfId="727"/>
    <cellStyle name="常规 7 109" xfId="728"/>
    <cellStyle name="常规 7 11" xfId="729"/>
    <cellStyle name="常规 7 110" xfId="730"/>
    <cellStyle name="常规 7 111" xfId="731"/>
    <cellStyle name="常规 7 112" xfId="732"/>
    <cellStyle name="常规 7 113" xfId="733"/>
    <cellStyle name="常规 7 114" xfId="734"/>
    <cellStyle name="常规 7 115" xfId="735"/>
    <cellStyle name="常规 7 116" xfId="736"/>
    <cellStyle name="常规 7 117" xfId="737"/>
    <cellStyle name="常规 7 118" xfId="738"/>
    <cellStyle name="常规 7 119" xfId="739"/>
    <cellStyle name="常规 7 12" xfId="740"/>
    <cellStyle name="常规 7 120" xfId="741"/>
    <cellStyle name="常规 7 121" xfId="742"/>
    <cellStyle name="常规 7 122" xfId="743"/>
    <cellStyle name="常规 7 123" xfId="744"/>
    <cellStyle name="常规 7 124" xfId="745"/>
    <cellStyle name="常规 7 125" xfId="746"/>
    <cellStyle name="常规 7 126" xfId="747"/>
    <cellStyle name="常规 7 127" xfId="748"/>
    <cellStyle name="常规 7 128" xfId="749"/>
    <cellStyle name="常规 7 129" xfId="750"/>
    <cellStyle name="常规 7 13" xfId="751"/>
    <cellStyle name="常规 7 130" xfId="752"/>
    <cellStyle name="常规 7 131" xfId="753"/>
    <cellStyle name="常规 7 132" xfId="754"/>
    <cellStyle name="常规 7 133" xfId="755"/>
    <cellStyle name="常规 7 134" xfId="756"/>
    <cellStyle name="常规 7 135" xfId="757"/>
    <cellStyle name="常规 7 136" xfId="758"/>
    <cellStyle name="常规 7 137" xfId="759"/>
    <cellStyle name="常规 7 138" xfId="760"/>
    <cellStyle name="常规 7 139" xfId="761"/>
    <cellStyle name="常规 7 14" xfId="762"/>
    <cellStyle name="常规 7 140" xfId="763"/>
    <cellStyle name="常规 7 141" xfId="764"/>
    <cellStyle name="常规 7 142" xfId="765"/>
    <cellStyle name="常规 7 143" xfId="766"/>
    <cellStyle name="常规 7 144" xfId="767"/>
    <cellStyle name="常规 7 145" xfId="768"/>
    <cellStyle name="常规 7 146" xfId="769"/>
    <cellStyle name="常规 7 147" xfId="770"/>
    <cellStyle name="常规 7 148" xfId="771"/>
    <cellStyle name="常规 7 149" xfId="772"/>
    <cellStyle name="常规 7 15" xfId="773"/>
    <cellStyle name="常规 7 150" xfId="774"/>
    <cellStyle name="常规 7 151" xfId="775"/>
    <cellStyle name="常规 7 152" xfId="776"/>
    <cellStyle name="常规 7 153" xfId="777"/>
    <cellStyle name="常规 7 154" xfId="778"/>
    <cellStyle name="常规 7 155" xfId="779"/>
    <cellStyle name="常规 7 156" xfId="780"/>
    <cellStyle name="常规 7 157" xfId="781"/>
    <cellStyle name="常规 7 158" xfId="782"/>
    <cellStyle name="常规 7 159" xfId="783"/>
    <cellStyle name="常规 7 16" xfId="784"/>
    <cellStyle name="常规 7 160" xfId="785"/>
    <cellStyle name="常规 7 161" xfId="786"/>
    <cellStyle name="常规 7 162" xfId="787"/>
    <cellStyle name="常规 7 163" xfId="788"/>
    <cellStyle name="常规 7 164" xfId="789"/>
    <cellStyle name="常规 7 165" xfId="790"/>
    <cellStyle name="常规 7 166" xfId="791"/>
    <cellStyle name="常规 7 167" xfId="792"/>
    <cellStyle name="常规 7 168" xfId="793"/>
    <cellStyle name="常规 7 169" xfId="794"/>
    <cellStyle name="常规 7 17" xfId="795"/>
    <cellStyle name="常规 7 170" xfId="796"/>
    <cellStyle name="常规 7 171" xfId="797"/>
    <cellStyle name="常规 7 172" xfId="798"/>
    <cellStyle name="常规 7 173" xfId="799"/>
    <cellStyle name="常规 7 174" xfId="800"/>
    <cellStyle name="常规 7 175" xfId="801"/>
    <cellStyle name="常规 7 176" xfId="912"/>
    <cellStyle name="常规 7 177" xfId="921"/>
    <cellStyle name="常规 7 178" xfId="929"/>
    <cellStyle name="常规 7 179" xfId="938"/>
    <cellStyle name="常规 7 18" xfId="802"/>
    <cellStyle name="常规 7 180" xfId="947"/>
    <cellStyle name="常规 7 181" xfId="955"/>
    <cellStyle name="常规 7 182" xfId="963"/>
    <cellStyle name="常规 7 19" xfId="803"/>
    <cellStyle name="常规 7 2" xfId="804"/>
    <cellStyle name="常规 7 20" xfId="805"/>
    <cellStyle name="常规 7 21" xfId="806"/>
    <cellStyle name="常规 7 22" xfId="807"/>
    <cellStyle name="常规 7 23" xfId="808"/>
    <cellStyle name="常规 7 24" xfId="809"/>
    <cellStyle name="常规 7 25" xfId="810"/>
    <cellStyle name="常规 7 26" xfId="811"/>
    <cellStyle name="常规 7 27" xfId="812"/>
    <cellStyle name="常规 7 28" xfId="813"/>
    <cellStyle name="常规 7 29" xfId="814"/>
    <cellStyle name="常规 7 3" xfId="815"/>
    <cellStyle name="常规 7 30" xfId="816"/>
    <cellStyle name="常规 7 31" xfId="817"/>
    <cellStyle name="常规 7 32" xfId="818"/>
    <cellStyle name="常规 7 33" xfId="819"/>
    <cellStyle name="常规 7 34" xfId="820"/>
    <cellStyle name="常规 7 35" xfId="821"/>
    <cellStyle name="常规 7 36" xfId="822"/>
    <cellStyle name="常规 7 37" xfId="823"/>
    <cellStyle name="常规 7 38" xfId="824"/>
    <cellStyle name="常规 7 39" xfId="825"/>
    <cellStyle name="常规 7 4" xfId="826"/>
    <cellStyle name="常规 7 40" xfId="827"/>
    <cellStyle name="常规 7 41" xfId="828"/>
    <cellStyle name="常规 7 42" xfId="829"/>
    <cellStyle name="常规 7 43" xfId="830"/>
    <cellStyle name="常规 7 44" xfId="831"/>
    <cellStyle name="常规 7 45" xfId="832"/>
    <cellStyle name="常规 7 46" xfId="833"/>
    <cellStyle name="常规 7 47" xfId="834"/>
    <cellStyle name="常规 7 48" xfId="835"/>
    <cellStyle name="常规 7 49" xfId="836"/>
    <cellStyle name="常规 7 5" xfId="837"/>
    <cellStyle name="常规 7 50" xfId="838"/>
    <cellStyle name="常规 7 51" xfId="839"/>
    <cellStyle name="常规 7 52" xfId="840"/>
    <cellStyle name="常规 7 53" xfId="841"/>
    <cellStyle name="常规 7 54" xfId="842"/>
    <cellStyle name="常规 7 55" xfId="843"/>
    <cellStyle name="常规 7 56" xfId="844"/>
    <cellStyle name="常规 7 57" xfId="845"/>
    <cellStyle name="常规 7 58" xfId="846"/>
    <cellStyle name="常规 7 59" xfId="847"/>
    <cellStyle name="常规 7 6" xfId="848"/>
    <cellStyle name="常规 7 60" xfId="849"/>
    <cellStyle name="常规 7 61" xfId="850"/>
    <cellStyle name="常规 7 62" xfId="851"/>
    <cellStyle name="常规 7 63" xfId="852"/>
    <cellStyle name="常规 7 64" xfId="853"/>
    <cellStyle name="常规 7 65" xfId="854"/>
    <cellStyle name="常规 7 66" xfId="855"/>
    <cellStyle name="常规 7 67" xfId="856"/>
    <cellStyle name="常规 7 68" xfId="857"/>
    <cellStyle name="常规 7 69" xfId="858"/>
    <cellStyle name="常规 7 7" xfId="859"/>
    <cellStyle name="常规 7 70" xfId="860"/>
    <cellStyle name="常规 7 71" xfId="861"/>
    <cellStyle name="常规 7 72" xfId="862"/>
    <cellStyle name="常规 7 73" xfId="863"/>
    <cellStyle name="常规 7 74" xfId="864"/>
    <cellStyle name="常规 7 75" xfId="865"/>
    <cellStyle name="常规 7 76" xfId="866"/>
    <cellStyle name="常规 7 77" xfId="867"/>
    <cellStyle name="常规 7 78" xfId="868"/>
    <cellStyle name="常规 7 79" xfId="869"/>
    <cellStyle name="常规 7 8" xfId="870"/>
    <cellStyle name="常规 7 80" xfId="871"/>
    <cellStyle name="常规 7 81" xfId="872"/>
    <cellStyle name="常规 7 82" xfId="873"/>
    <cellStyle name="常规 7 83" xfId="874"/>
    <cellStyle name="常规 7 84" xfId="875"/>
    <cellStyle name="常规 7 85" xfId="876"/>
    <cellStyle name="常规 7 86" xfId="877"/>
    <cellStyle name="常规 7 87" xfId="878"/>
    <cellStyle name="常规 7 88" xfId="879"/>
    <cellStyle name="常规 7 89" xfId="880"/>
    <cellStyle name="常规 7 9" xfId="881"/>
    <cellStyle name="常规 7 90" xfId="882"/>
    <cellStyle name="常规 7 91" xfId="883"/>
    <cellStyle name="常规 7 92" xfId="884"/>
    <cellStyle name="常规 7 93" xfId="885"/>
    <cellStyle name="常规 7 94" xfId="886"/>
    <cellStyle name="常规 7 95" xfId="887"/>
    <cellStyle name="常规 7 96" xfId="888"/>
    <cellStyle name="常规 7 97" xfId="889"/>
    <cellStyle name="常规 7 98" xfId="890"/>
    <cellStyle name="常规 7 99" xfId="891"/>
    <cellStyle name="常规 7_10政府采购情况表" xfId="892"/>
    <cellStyle name="常规 7_6支出经济分类汇总表" xfId="893"/>
    <cellStyle name="常规 8" xfId="902"/>
    <cellStyle name="常规 9" xfId="903"/>
    <cellStyle name="常规_A080BFC3A1C7434BE05402082096FAEB" xfId="894"/>
    <cellStyle name="常规_A080BFC3A1C8434BE05402082096FAEB" xfId="895"/>
    <cellStyle name="常规_EF4B13E29A0421FAE0430A08200E21FA" xfId="896"/>
    <cellStyle name="常规_Sheet1" xfId="901"/>
    <cellStyle name="好_8政府性基金支出情况表的复制" xfId="897"/>
    <cellStyle name="好_8政府性基金支出情况表的复制 2" xfId="913"/>
    <cellStyle name="好_8政府性基金支出情况表的复制 3" xfId="922"/>
    <cellStyle name="好_8政府性基金支出情况表的复制 4" xfId="930"/>
    <cellStyle name="好_8政府性基金支出情况表的复制 5" xfId="939"/>
    <cellStyle name="好_8政府性基金支出情况表的复制 6" xfId="948"/>
    <cellStyle name="好_8政府性基金支出情况表的复制 7" xfId="956"/>
    <cellStyle name="好_8政府性基金支出情况表的复制 8" xfId="964"/>
    <cellStyle name="好_9CA3CBB71A390F29E05402082096FAEB" xfId="898"/>
    <cellStyle name="好_A080BFC3A1C7434BE05402082096FAEB" xfId="899"/>
    <cellStyle name="好_A080BFC3A1C8434BE05402082096FAEB" xfId="90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J32"/>
  <sheetViews>
    <sheetView showGridLines="0" showZeros="0" workbookViewId="0">
      <selection activeCell="Q8" sqref="Q8"/>
    </sheetView>
  </sheetViews>
  <sheetFormatPr defaultColWidth="6.83203125" defaultRowHeight="14.25"/>
  <cols>
    <col min="1" max="1" width="3.5" style="5" customWidth="1"/>
    <col min="2" max="2" width="26.33203125" style="5" customWidth="1"/>
    <col min="3" max="3" width="15.83203125" style="5" customWidth="1"/>
    <col min="4" max="4" width="25" style="5" customWidth="1"/>
    <col min="5" max="5" width="14.6640625" style="5" customWidth="1"/>
    <col min="6" max="6" width="9" style="5" customWidth="1"/>
    <col min="7" max="7" width="12" style="5" customWidth="1"/>
    <col min="8" max="8" width="13.6640625" style="5" customWidth="1"/>
    <col min="9" max="9" width="12.6640625" style="5" customWidth="1"/>
    <col min="10" max="10" width="11.1640625" style="5" customWidth="1"/>
    <col min="11" max="11" width="13" style="5" customWidth="1"/>
    <col min="12" max="12" width="8.6640625" style="5" customWidth="1"/>
    <col min="13" max="13" width="10.6640625" style="5" customWidth="1"/>
    <col min="14" max="14" width="11.5" style="21" customWidth="1"/>
    <col min="15" max="26" width="6.83203125" style="6" customWidth="1"/>
    <col min="27" max="16384" width="6.83203125" style="5"/>
  </cols>
  <sheetData>
    <row r="1" spans="1:244" ht="12" customHeight="1">
      <c r="A1" s="336"/>
      <c r="B1" s="336"/>
      <c r="C1" s="1"/>
      <c r="D1" s="1"/>
      <c r="E1" s="2"/>
      <c r="F1" s="2"/>
      <c r="G1" s="2"/>
      <c r="H1" s="2"/>
      <c r="I1" s="3"/>
      <c r="J1" s="3"/>
      <c r="K1" s="3"/>
      <c r="L1" s="3"/>
      <c r="M1" s="4"/>
      <c r="N1" s="4" t="s">
        <v>44</v>
      </c>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row>
    <row r="2" spans="1:244" ht="18.75" customHeight="1">
      <c r="A2" s="339" t="s">
        <v>9</v>
      </c>
      <c r="B2" s="339"/>
      <c r="C2" s="339"/>
      <c r="D2" s="339"/>
      <c r="E2" s="339"/>
      <c r="F2" s="339"/>
      <c r="G2" s="339"/>
      <c r="H2" s="339"/>
      <c r="I2" s="339"/>
      <c r="J2" s="339"/>
      <c r="K2" s="339"/>
      <c r="L2" s="339"/>
      <c r="M2" s="339"/>
      <c r="N2" s="339"/>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row>
    <row r="3" spans="1:244" ht="15.75" customHeight="1">
      <c r="A3" s="345" t="s">
        <v>17</v>
      </c>
      <c r="B3" s="346"/>
      <c r="C3" s="346"/>
      <c r="D3" s="346"/>
      <c r="E3" s="4"/>
      <c r="F3" s="4"/>
      <c r="G3" s="4"/>
      <c r="H3" s="4"/>
      <c r="I3" s="3"/>
      <c r="J3" s="3"/>
      <c r="K3" s="3"/>
      <c r="L3" s="3"/>
      <c r="M3" s="344" t="s">
        <v>46</v>
      </c>
      <c r="N3" s="344"/>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row>
    <row r="4" spans="1:244" ht="21" customHeight="1">
      <c r="A4" s="7" t="s">
        <v>47</v>
      </c>
      <c r="B4" s="7"/>
      <c r="C4" s="7"/>
      <c r="D4" s="7" t="s">
        <v>48</v>
      </c>
      <c r="E4" s="7"/>
      <c r="F4" s="7"/>
      <c r="G4" s="7"/>
      <c r="H4" s="8"/>
      <c r="I4" s="8"/>
      <c r="J4" s="8"/>
      <c r="K4" s="8"/>
      <c r="L4" s="7"/>
      <c r="M4" s="9"/>
      <c r="N4" s="10"/>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row>
    <row r="5" spans="1:244" ht="21" customHeight="1">
      <c r="A5" s="353" t="s">
        <v>49</v>
      </c>
      <c r="B5" s="353"/>
      <c r="C5" s="338" t="s">
        <v>50</v>
      </c>
      <c r="D5" s="338" t="s">
        <v>51</v>
      </c>
      <c r="E5" s="337" t="s">
        <v>52</v>
      </c>
      <c r="F5" s="337" t="s">
        <v>53</v>
      </c>
      <c r="G5" s="337" t="s">
        <v>54</v>
      </c>
      <c r="H5" s="347" t="s">
        <v>55</v>
      </c>
      <c r="I5" s="347"/>
      <c r="J5" s="347"/>
      <c r="K5" s="347"/>
      <c r="L5" s="347"/>
      <c r="M5" s="347"/>
      <c r="N5" s="347"/>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row>
    <row r="6" spans="1:244" ht="23.25" customHeight="1">
      <c r="A6" s="353"/>
      <c r="B6" s="353"/>
      <c r="C6" s="338"/>
      <c r="D6" s="338"/>
      <c r="E6" s="337"/>
      <c r="F6" s="337"/>
      <c r="G6" s="337"/>
      <c r="H6" s="356" t="s">
        <v>56</v>
      </c>
      <c r="I6" s="356"/>
      <c r="J6" s="354" t="s">
        <v>10</v>
      </c>
      <c r="K6" s="342" t="s">
        <v>57</v>
      </c>
      <c r="L6" s="348" t="s">
        <v>11</v>
      </c>
      <c r="M6" s="342" t="s">
        <v>58</v>
      </c>
      <c r="N6" s="340" t="s">
        <v>59</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row>
    <row r="7" spans="1:244" ht="22.5" customHeight="1">
      <c r="A7" s="353"/>
      <c r="B7" s="353"/>
      <c r="C7" s="338"/>
      <c r="D7" s="338"/>
      <c r="E7" s="337"/>
      <c r="F7" s="337"/>
      <c r="G7" s="337"/>
      <c r="H7" s="11" t="s">
        <v>60</v>
      </c>
      <c r="I7" s="12" t="s">
        <v>61</v>
      </c>
      <c r="J7" s="355"/>
      <c r="K7" s="343"/>
      <c r="L7" s="342"/>
      <c r="M7" s="343"/>
      <c r="N7" s="341"/>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row>
    <row r="8" spans="1:244" s="16" customFormat="1" ht="24.75" customHeight="1">
      <c r="A8" s="357" t="s">
        <v>56</v>
      </c>
      <c r="B8" s="13" t="s">
        <v>60</v>
      </c>
      <c r="C8" s="119">
        <f>C9+C10+C11+C12+C13</f>
        <v>3454.9679999999998</v>
      </c>
      <c r="D8" s="14" t="s">
        <v>62</v>
      </c>
      <c r="E8" s="117">
        <f>F8+G8+H8+J8+K8</f>
        <v>3145.6179999999999</v>
      </c>
      <c r="F8" s="47">
        <v>0</v>
      </c>
      <c r="G8" s="116">
        <f>G9+G10+G11</f>
        <v>206.65</v>
      </c>
      <c r="H8" s="116">
        <f>H9+H10+H11</f>
        <v>2938.9679999999998</v>
      </c>
      <c r="I8" s="116">
        <f>I9+I10+I11</f>
        <v>2938.9679999999998</v>
      </c>
      <c r="J8" s="52"/>
      <c r="K8" s="116">
        <f>K9+K10+K11</f>
        <v>0</v>
      </c>
      <c r="L8" s="44"/>
      <c r="M8" s="47">
        <v>0</v>
      </c>
      <c r="N8" s="47">
        <v>0</v>
      </c>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row>
    <row r="9" spans="1:244" s="16" customFormat="1" ht="24.75" customHeight="1">
      <c r="A9" s="357"/>
      <c r="B9" s="13" t="s">
        <v>63</v>
      </c>
      <c r="C9" s="116">
        <v>3377.9679999999998</v>
      </c>
      <c r="D9" s="14" t="s">
        <v>64</v>
      </c>
      <c r="E9" s="117">
        <f>F9+G9+H9+J9+K9</f>
        <v>2800.0075000000002</v>
      </c>
      <c r="F9" s="48">
        <v>0</v>
      </c>
      <c r="G9" s="118">
        <v>206.65</v>
      </c>
      <c r="H9" s="118">
        <v>2593.3575000000001</v>
      </c>
      <c r="I9" s="118">
        <v>2593.3575000000001</v>
      </c>
      <c r="J9" s="48">
        <v>0</v>
      </c>
      <c r="K9" s="118">
        <v>0</v>
      </c>
      <c r="L9" s="45"/>
      <c r="M9" s="48">
        <v>0</v>
      </c>
      <c r="N9" s="47">
        <v>0</v>
      </c>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row>
    <row r="10" spans="1:244" s="16" customFormat="1" ht="28.5" customHeight="1">
      <c r="A10" s="357"/>
      <c r="B10" s="13" t="s">
        <v>12</v>
      </c>
      <c r="C10" s="118">
        <v>0</v>
      </c>
      <c r="D10" s="17" t="s">
        <v>65</v>
      </c>
      <c r="E10" s="117">
        <f>F10+G10+H10+J10+K10</f>
        <v>160.363</v>
      </c>
      <c r="F10" s="48">
        <v>0</v>
      </c>
      <c r="G10" s="118">
        <v>0</v>
      </c>
      <c r="H10" s="118">
        <v>160.363</v>
      </c>
      <c r="I10" s="118">
        <v>160.363</v>
      </c>
      <c r="J10" s="48">
        <v>0</v>
      </c>
      <c r="K10" s="118">
        <v>0</v>
      </c>
      <c r="L10" s="45"/>
      <c r="M10" s="48">
        <v>0</v>
      </c>
      <c r="N10" s="47">
        <v>0</v>
      </c>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row>
    <row r="11" spans="1:244" s="16" customFormat="1" ht="24.75" customHeight="1">
      <c r="A11" s="357"/>
      <c r="B11" s="13" t="s">
        <v>66</v>
      </c>
      <c r="C11" s="118">
        <v>0</v>
      </c>
      <c r="D11" s="17" t="s">
        <v>67</v>
      </c>
      <c r="E11" s="117">
        <f>F11+G11+H11+J11+K11</f>
        <v>185.2475</v>
      </c>
      <c r="F11" s="48">
        <v>0</v>
      </c>
      <c r="G11" s="118">
        <v>0</v>
      </c>
      <c r="H11" s="118">
        <v>185.2475</v>
      </c>
      <c r="I11" s="118">
        <v>185.2475</v>
      </c>
      <c r="J11" s="48">
        <v>0</v>
      </c>
      <c r="K11" s="118">
        <v>0</v>
      </c>
      <c r="L11" s="45"/>
      <c r="M11" s="48">
        <v>0</v>
      </c>
      <c r="N11" s="47">
        <v>0</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row>
    <row r="12" spans="1:244" s="16" customFormat="1" ht="24.75" customHeight="1">
      <c r="A12" s="357"/>
      <c r="B12" s="13" t="s">
        <v>13</v>
      </c>
      <c r="C12" s="118">
        <v>77</v>
      </c>
      <c r="D12" s="17" t="s">
        <v>14</v>
      </c>
      <c r="E12" s="47"/>
      <c r="F12" s="48">
        <v>0</v>
      </c>
      <c r="G12" s="55"/>
      <c r="H12" s="55"/>
      <c r="I12" s="55"/>
      <c r="J12" s="55"/>
      <c r="K12" s="55"/>
      <c r="L12" s="45"/>
      <c r="M12" s="48">
        <v>0</v>
      </c>
      <c r="N12" s="47">
        <v>0</v>
      </c>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row>
    <row r="13" spans="1:244" s="16" customFormat="1" ht="24.75" customHeight="1">
      <c r="A13" s="357"/>
      <c r="B13" s="13" t="s">
        <v>69</v>
      </c>
      <c r="C13" s="118">
        <v>0</v>
      </c>
      <c r="D13" s="17" t="s">
        <v>68</v>
      </c>
      <c r="E13" s="117">
        <f>F13+G13+H13+J13+K13</f>
        <v>2605.0500000000002</v>
      </c>
      <c r="F13" s="48">
        <v>0</v>
      </c>
      <c r="G13" s="116">
        <f>G14+G15</f>
        <v>2089.0500000000002</v>
      </c>
      <c r="H13" s="116">
        <f>H14+H15</f>
        <v>516</v>
      </c>
      <c r="I13" s="116">
        <f>I14+I15</f>
        <v>439</v>
      </c>
      <c r="J13" s="55"/>
      <c r="K13" s="116">
        <f>K14+K15</f>
        <v>0</v>
      </c>
      <c r="L13" s="45"/>
      <c r="M13" s="48">
        <v>0</v>
      </c>
      <c r="N13" s="47">
        <v>0</v>
      </c>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row>
    <row r="14" spans="1:244" s="16" customFormat="1" ht="23.25" customHeight="1">
      <c r="A14" s="352" t="s">
        <v>10</v>
      </c>
      <c r="B14" s="352"/>
      <c r="C14" s="50">
        <v>0</v>
      </c>
      <c r="D14" s="17" t="s">
        <v>70</v>
      </c>
      <c r="E14" s="117">
        <f>F14+G14+H14+J14+K14</f>
        <v>2605.0500000000002</v>
      </c>
      <c r="F14" s="48">
        <v>0</v>
      </c>
      <c r="G14" s="118">
        <v>2089.0500000000002</v>
      </c>
      <c r="H14" s="118">
        <v>516</v>
      </c>
      <c r="I14" s="118">
        <v>439</v>
      </c>
      <c r="J14" s="48">
        <v>0</v>
      </c>
      <c r="K14" s="118">
        <v>0</v>
      </c>
      <c r="L14" s="45"/>
      <c r="M14" s="48">
        <v>0</v>
      </c>
      <c r="N14" s="47">
        <v>0</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row>
    <row r="15" spans="1:244" s="16" customFormat="1" ht="23.25" customHeight="1">
      <c r="A15" s="349" t="s">
        <v>57</v>
      </c>
      <c r="B15" s="349"/>
      <c r="C15" s="120">
        <f>K8+K13</f>
        <v>0</v>
      </c>
      <c r="D15" s="46" t="s">
        <v>71</v>
      </c>
      <c r="E15" s="47"/>
      <c r="F15" s="48">
        <v>0</v>
      </c>
      <c r="G15" s="48">
        <v>0</v>
      </c>
      <c r="H15" s="48">
        <v>0</v>
      </c>
      <c r="I15" s="48">
        <v>0</v>
      </c>
      <c r="J15" s="48">
        <v>0</v>
      </c>
      <c r="K15" s="48">
        <v>0</v>
      </c>
      <c r="L15" s="48"/>
      <c r="M15" s="48">
        <v>0</v>
      </c>
      <c r="N15" s="47">
        <v>0</v>
      </c>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row>
    <row r="16" spans="1:244" s="16" customFormat="1" ht="23.25" customHeight="1">
      <c r="A16" s="350" t="s">
        <v>11</v>
      </c>
      <c r="B16" s="351"/>
      <c r="C16" s="51"/>
      <c r="D16" s="46" t="s">
        <v>72</v>
      </c>
      <c r="E16" s="47"/>
      <c r="F16" s="48">
        <v>0</v>
      </c>
      <c r="G16" s="48">
        <v>0</v>
      </c>
      <c r="H16" s="48"/>
      <c r="I16" s="48"/>
      <c r="J16" s="48">
        <v>0</v>
      </c>
      <c r="K16" s="48">
        <v>0</v>
      </c>
      <c r="L16" s="48"/>
      <c r="M16" s="48">
        <v>0</v>
      </c>
      <c r="N16" s="47">
        <v>0</v>
      </c>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row>
    <row r="17" spans="1:244" s="16" customFormat="1" ht="23.25" customHeight="1">
      <c r="A17" s="350" t="s">
        <v>58</v>
      </c>
      <c r="B17" s="351"/>
      <c r="C17" s="48"/>
      <c r="D17" s="46" t="s">
        <v>73</v>
      </c>
      <c r="E17" s="47"/>
      <c r="F17" s="48">
        <v>0</v>
      </c>
      <c r="G17" s="48">
        <v>0</v>
      </c>
      <c r="H17" s="48"/>
      <c r="I17" s="48"/>
      <c r="J17" s="48">
        <v>0</v>
      </c>
      <c r="K17" s="48">
        <v>0</v>
      </c>
      <c r="L17" s="48"/>
      <c r="M17" s="48">
        <v>0</v>
      </c>
      <c r="N17" s="47">
        <v>0</v>
      </c>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c r="EZ17" s="15"/>
      <c r="FA17" s="15"/>
      <c r="FB17" s="15"/>
      <c r="FC17" s="15"/>
      <c r="FD17" s="15"/>
      <c r="FE17" s="15"/>
      <c r="FF17" s="15"/>
      <c r="FG17" s="15"/>
      <c r="FH17" s="15"/>
      <c r="FI17" s="15"/>
      <c r="FJ17" s="15"/>
      <c r="FK17" s="15"/>
      <c r="FL17" s="15"/>
      <c r="FM17" s="15"/>
      <c r="FN17" s="15"/>
      <c r="FO17" s="15"/>
      <c r="FP17" s="15"/>
      <c r="FQ17" s="15"/>
      <c r="FR17" s="15"/>
      <c r="FS17" s="15"/>
      <c r="FT17" s="15"/>
      <c r="FU17" s="15"/>
      <c r="FV17" s="15"/>
      <c r="FW17" s="15"/>
      <c r="FX17" s="15"/>
      <c r="FY17" s="15"/>
      <c r="FZ17" s="15"/>
      <c r="GA17" s="15"/>
      <c r="GB17" s="15"/>
      <c r="GC17" s="15"/>
      <c r="GD17" s="15"/>
      <c r="GE17" s="15"/>
      <c r="GF17" s="15"/>
      <c r="GG17" s="15"/>
      <c r="GH17" s="15"/>
      <c r="GI17" s="15"/>
      <c r="GJ17" s="15"/>
      <c r="GK17" s="15"/>
      <c r="GL17" s="15"/>
      <c r="GM17" s="15"/>
      <c r="GN17" s="15"/>
      <c r="GO17" s="15"/>
      <c r="GP17" s="15"/>
      <c r="GQ17" s="15"/>
      <c r="GR17" s="15"/>
      <c r="GS17" s="15"/>
      <c r="GT17" s="15"/>
      <c r="GU17" s="15"/>
      <c r="GV17" s="15"/>
      <c r="GW17" s="15"/>
      <c r="GX17" s="15"/>
      <c r="GY17" s="15"/>
      <c r="GZ17" s="15"/>
      <c r="HA17" s="15"/>
      <c r="HB17" s="15"/>
      <c r="HC17" s="15"/>
      <c r="HD17" s="15"/>
      <c r="HE17" s="15"/>
      <c r="HF17" s="15"/>
      <c r="HG17" s="15"/>
      <c r="HH17" s="15"/>
      <c r="HI17" s="15"/>
      <c r="HJ17" s="15"/>
      <c r="HK17" s="15"/>
      <c r="HL17" s="15"/>
      <c r="HM17" s="15"/>
      <c r="HN17" s="15"/>
      <c r="HO17" s="15"/>
      <c r="HP17" s="15"/>
      <c r="HQ17" s="15"/>
      <c r="HR17" s="15"/>
      <c r="HS17" s="15"/>
      <c r="HT17" s="15"/>
      <c r="HU17" s="15"/>
      <c r="HV17" s="15"/>
      <c r="HW17" s="15"/>
      <c r="HX17" s="15"/>
      <c r="HY17" s="15"/>
      <c r="HZ17" s="15"/>
      <c r="IA17" s="15"/>
      <c r="IB17" s="15"/>
      <c r="IC17" s="15"/>
      <c r="ID17" s="15"/>
      <c r="IE17" s="15"/>
      <c r="IF17" s="15"/>
      <c r="IG17" s="15"/>
      <c r="IH17" s="15"/>
      <c r="II17" s="15"/>
      <c r="IJ17" s="15"/>
    </row>
    <row r="18" spans="1:244" s="16" customFormat="1" ht="23.25" customHeight="1">
      <c r="A18" s="360" t="s">
        <v>59</v>
      </c>
      <c r="B18" s="361"/>
      <c r="C18" s="48"/>
      <c r="D18" s="46" t="s">
        <v>74</v>
      </c>
      <c r="E18" s="47"/>
      <c r="F18" s="48">
        <v>0</v>
      </c>
      <c r="G18" s="48">
        <v>0</v>
      </c>
      <c r="H18" s="48">
        <v>0</v>
      </c>
      <c r="I18" s="48">
        <v>0</v>
      </c>
      <c r="J18" s="48">
        <v>0</v>
      </c>
      <c r="K18" s="48">
        <v>0</v>
      </c>
      <c r="L18" s="48"/>
      <c r="M18" s="48">
        <v>0</v>
      </c>
      <c r="N18" s="47">
        <v>0</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row>
    <row r="19" spans="1:244" s="16" customFormat="1" ht="23.25" customHeight="1">
      <c r="A19" s="363"/>
      <c r="B19" s="364"/>
      <c r="C19" s="48"/>
      <c r="D19" s="46" t="s">
        <v>75</v>
      </c>
      <c r="E19" s="47"/>
      <c r="F19" s="48">
        <v>0</v>
      </c>
      <c r="G19" s="48">
        <v>0</v>
      </c>
      <c r="H19" s="48">
        <v>0</v>
      </c>
      <c r="I19" s="48">
        <v>0</v>
      </c>
      <c r="J19" s="48">
        <v>0</v>
      </c>
      <c r="K19" s="48">
        <v>0</v>
      </c>
      <c r="L19" s="48"/>
      <c r="M19" s="48">
        <v>0</v>
      </c>
      <c r="N19" s="47">
        <v>0</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row>
    <row r="20" spans="1:244" s="16" customFormat="1" ht="23.25" customHeight="1">
      <c r="A20" s="358" t="s">
        <v>77</v>
      </c>
      <c r="B20" s="359"/>
      <c r="C20" s="121">
        <f>C8+C14+C15+C16+C17+C18</f>
        <v>3454.9679999999998</v>
      </c>
      <c r="D20" s="18" t="s">
        <v>76</v>
      </c>
      <c r="E20" s="47"/>
      <c r="F20" s="48">
        <v>0</v>
      </c>
      <c r="G20" s="48">
        <v>0</v>
      </c>
      <c r="H20" s="48">
        <v>0</v>
      </c>
      <c r="I20" s="48">
        <v>0</v>
      </c>
      <c r="J20" s="48">
        <v>0</v>
      </c>
      <c r="K20" s="48">
        <v>0</v>
      </c>
      <c r="L20" s="48"/>
      <c r="M20" s="47"/>
      <c r="N20" s="47"/>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row>
    <row r="21" spans="1:244" s="16" customFormat="1" ht="23.25" customHeight="1">
      <c r="A21" s="358" t="s">
        <v>78</v>
      </c>
      <c r="B21" s="359"/>
      <c r="C21" s="121">
        <f>G24</f>
        <v>2295.7000000000003</v>
      </c>
      <c r="D21" s="19"/>
      <c r="E21" s="47"/>
      <c r="F21" s="47"/>
      <c r="G21" s="47"/>
      <c r="H21" s="47"/>
      <c r="I21" s="47"/>
      <c r="J21" s="47"/>
      <c r="K21" s="47"/>
      <c r="L21" s="47"/>
      <c r="M21" s="47"/>
      <c r="N21" s="47"/>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row>
    <row r="22" spans="1:244" s="16" customFormat="1" ht="23.25" customHeight="1">
      <c r="A22" s="358" t="s">
        <v>15</v>
      </c>
      <c r="B22" s="359"/>
      <c r="C22" s="47"/>
      <c r="D22" s="20"/>
      <c r="E22" s="47"/>
      <c r="F22" s="47"/>
      <c r="G22" s="47"/>
      <c r="H22" s="47"/>
      <c r="I22" s="47"/>
      <c r="J22" s="47"/>
      <c r="K22" s="47"/>
      <c r="L22" s="47"/>
      <c r="M22" s="47"/>
      <c r="N22" s="47"/>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row>
    <row r="23" spans="1:244" ht="21" customHeight="1">
      <c r="A23" s="363"/>
      <c r="B23" s="364"/>
      <c r="C23" s="47"/>
      <c r="D23" s="20"/>
      <c r="E23" s="47"/>
      <c r="F23" s="47"/>
      <c r="G23" s="47"/>
      <c r="H23" s="49"/>
      <c r="I23" s="47"/>
      <c r="J23" s="47"/>
      <c r="K23" s="47"/>
      <c r="L23" s="47"/>
      <c r="M23" s="47"/>
      <c r="N23" s="5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row>
    <row r="24" spans="1:244" s="16" customFormat="1" ht="23.25" customHeight="1">
      <c r="A24" s="338" t="s">
        <v>79</v>
      </c>
      <c r="B24" s="362"/>
      <c r="C24" s="121">
        <f>C20+C21</f>
        <v>5750.6679999999997</v>
      </c>
      <c r="D24" s="20" t="s">
        <v>80</v>
      </c>
      <c r="E24" s="117">
        <f>F24+G24+H24+J24+K24</f>
        <v>5750.6679999999997</v>
      </c>
      <c r="F24" s="52"/>
      <c r="G24" s="116">
        <f>G8+G13</f>
        <v>2295.7000000000003</v>
      </c>
      <c r="H24" s="116">
        <f>H8+H13</f>
        <v>3454.9679999999998</v>
      </c>
      <c r="I24" s="116">
        <f>I8+I13</f>
        <v>3377.9679999999998</v>
      </c>
      <c r="J24" s="52"/>
      <c r="K24" s="116">
        <f>K8+K13</f>
        <v>0</v>
      </c>
      <c r="L24" s="44"/>
      <c r="M24" s="47">
        <v>0</v>
      </c>
      <c r="N24" s="47">
        <v>0</v>
      </c>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row>
    <row r="25" spans="1:244">
      <c r="A25" s="6"/>
      <c r="B25" s="6"/>
      <c r="C25" s="6"/>
      <c r="D25" s="6"/>
      <c r="E25" s="6"/>
      <c r="F25" s="6"/>
      <c r="G25" s="6"/>
      <c r="H25" s="6"/>
      <c r="I25" s="6"/>
      <c r="J25" s="6"/>
      <c r="K25" s="6"/>
      <c r="L25" s="6"/>
      <c r="M25" s="6"/>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row>
    <row r="26" spans="1:244">
      <c r="A26" s="6"/>
      <c r="B26" s="6"/>
      <c r="C26" s="6"/>
      <c r="D26" s="6"/>
      <c r="E26" s="6"/>
      <c r="F26" s="6"/>
      <c r="G26" s="6"/>
      <c r="H26" s="6"/>
      <c r="I26" s="6"/>
      <c r="J26" s="6"/>
      <c r="K26" s="6"/>
      <c r="L26" s="6"/>
      <c r="M26" s="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row>
    <row r="27" spans="1:244">
      <c r="A27" s="6"/>
      <c r="B27" s="6"/>
      <c r="C27" s="6"/>
      <c r="D27" s="6"/>
      <c r="E27" s="6"/>
      <c r="F27" s="6"/>
      <c r="G27" s="6"/>
      <c r="H27" s="6"/>
      <c r="I27" s="6"/>
      <c r="J27" s="6"/>
      <c r="K27" s="6"/>
      <c r="L27" s="6"/>
      <c r="M27" s="6"/>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row>
    <row r="28" spans="1:244">
      <c r="A28" s="6"/>
      <c r="B28" s="6"/>
      <c r="C28" s="6"/>
      <c r="D28" s="6"/>
      <c r="E28" s="6"/>
      <c r="F28" s="6"/>
      <c r="G28" s="6"/>
      <c r="H28" s="6"/>
      <c r="I28" s="6"/>
      <c r="J28" s="6"/>
      <c r="K28" s="6"/>
      <c r="L28" s="6"/>
      <c r="M28" s="6"/>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row>
    <row r="29" spans="1:244">
      <c r="A29" s="6"/>
      <c r="B29" s="6"/>
      <c r="C29" s="6"/>
      <c r="D29" s="6"/>
      <c r="E29" s="6"/>
      <c r="F29" s="6"/>
      <c r="G29" s="6"/>
      <c r="H29" s="6"/>
      <c r="I29" s="6"/>
      <c r="J29" s="6"/>
      <c r="K29" s="6"/>
      <c r="L29" s="6"/>
      <c r="M29" s="6"/>
      <c r="O29"/>
      <c r="P29" s="15"/>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row>
    <row r="30" spans="1:244">
      <c r="A30" s="6"/>
      <c r="B30" s="6"/>
      <c r="C30" s="6"/>
      <c r="D30" s="6"/>
      <c r="E30" s="6"/>
      <c r="F30" s="6"/>
      <c r="G30" s="6"/>
      <c r="H30" s="6"/>
      <c r="I30" s="6"/>
      <c r="J30" s="6"/>
      <c r="K30" s="6"/>
      <c r="L30" s="6"/>
      <c r="M30" s="6"/>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row>
    <row r="31" spans="1:244">
      <c r="A31" s="6"/>
      <c r="B31" s="6"/>
      <c r="C31" s="6"/>
      <c r="D31" s="6"/>
      <c r="E31" s="6"/>
      <c r="F31" s="6"/>
      <c r="G31" s="6"/>
      <c r="H31" s="6"/>
      <c r="I31" s="6"/>
      <c r="J31" s="6"/>
      <c r="K31" s="6"/>
      <c r="L31" s="6"/>
      <c r="M31" s="6"/>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row>
    <row r="32" spans="1:244" s="6" customFormat="1">
      <c r="A32"/>
      <c r="B32"/>
      <c r="C32"/>
      <c r="D32"/>
      <c r="E32"/>
      <c r="F32"/>
      <c r="G32"/>
      <c r="H32"/>
      <c r="I32"/>
      <c r="J32"/>
      <c r="K32"/>
      <c r="L32"/>
      <c r="M32"/>
      <c r="N32" s="21"/>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row>
  </sheetData>
  <sheetProtection formatCells="0" formatColumns="0" formatRows="0"/>
  <mergeCells count="29">
    <mergeCell ref="A17:B17"/>
    <mergeCell ref="A20:B20"/>
    <mergeCell ref="A18:B18"/>
    <mergeCell ref="A24:B24"/>
    <mergeCell ref="A23:B23"/>
    <mergeCell ref="A22:B22"/>
    <mergeCell ref="A19:B19"/>
    <mergeCell ref="A21:B21"/>
    <mergeCell ref="A15:B15"/>
    <mergeCell ref="A16:B16"/>
    <mergeCell ref="A14:B14"/>
    <mergeCell ref="A5:B7"/>
    <mergeCell ref="J6:J7"/>
    <mergeCell ref="G5:G7"/>
    <mergeCell ref="H6:I6"/>
    <mergeCell ref="A8:A13"/>
    <mergeCell ref="A1:B1"/>
    <mergeCell ref="E5:E7"/>
    <mergeCell ref="C5:C7"/>
    <mergeCell ref="D5:D7"/>
    <mergeCell ref="A2:N2"/>
    <mergeCell ref="F5:F7"/>
    <mergeCell ref="N6:N7"/>
    <mergeCell ref="M6:M7"/>
    <mergeCell ref="M3:N3"/>
    <mergeCell ref="A3:D3"/>
    <mergeCell ref="H5:N5"/>
    <mergeCell ref="K6:K7"/>
    <mergeCell ref="L6:L7"/>
  </mergeCells>
  <phoneticPr fontId="0" type="noConversion"/>
  <printOptions horizontalCentered="1"/>
  <pageMargins left="0" right="0" top="0.19685039370078741" bottom="0.78740157480314965" header="0.51181102362204722" footer="0.51181102362204722"/>
  <pageSetup paperSize="9" scale="85"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dimension ref="A1:J65"/>
  <sheetViews>
    <sheetView showGridLines="0" showZeros="0" workbookViewId="0">
      <selection activeCell="A7" sqref="A7:XFD7"/>
    </sheetView>
  </sheetViews>
  <sheetFormatPr defaultRowHeight="14.25"/>
  <cols>
    <col min="1" max="1" width="7.33203125" style="80" customWidth="1"/>
    <col min="2" max="3" width="6.6640625" style="80" customWidth="1"/>
    <col min="4" max="4" width="42.33203125" style="80" customWidth="1"/>
    <col min="5" max="5" width="34.5" style="80" customWidth="1"/>
    <col min="6" max="6" width="25.83203125" style="80" customWidth="1"/>
    <col min="7" max="7" width="17.1640625" style="80" customWidth="1"/>
    <col min="8" max="8" width="17" style="80" customWidth="1"/>
    <col min="9" max="9" width="17.33203125" style="80" customWidth="1"/>
    <col min="10" max="10" width="26.5" style="80" customWidth="1"/>
    <col min="11" max="16384" width="9.33203125" style="80"/>
  </cols>
  <sheetData>
    <row r="1" spans="1:10" ht="14.25" customHeight="1">
      <c r="A1" s="75"/>
      <c r="B1" s="75"/>
      <c r="C1" s="76"/>
      <c r="D1" s="77"/>
      <c r="E1" s="78"/>
      <c r="F1" s="78"/>
      <c r="G1" s="78"/>
      <c r="H1" s="79"/>
      <c r="I1" s="78"/>
      <c r="J1" s="78"/>
    </row>
    <row r="2" spans="1:10" ht="20.25" customHeight="1">
      <c r="A2" s="81" t="s">
        <v>401</v>
      </c>
      <c r="B2" s="82"/>
      <c r="C2" s="82"/>
      <c r="D2" s="82"/>
      <c r="E2" s="82"/>
      <c r="F2" s="82"/>
      <c r="G2" s="82"/>
      <c r="H2" s="82"/>
      <c r="I2" s="82"/>
      <c r="J2" s="82"/>
    </row>
    <row r="3" spans="1:10" ht="14.25" customHeight="1">
      <c r="A3" s="168" t="s">
        <v>17</v>
      </c>
      <c r="E3" s="78"/>
      <c r="F3" s="83"/>
      <c r="G3" s="83"/>
      <c r="H3" s="83"/>
      <c r="I3" s="83"/>
      <c r="J3" s="84" t="s">
        <v>46</v>
      </c>
    </row>
    <row r="4" spans="1:10" ht="18.75" customHeight="1">
      <c r="A4" s="441"/>
      <c r="B4" s="441"/>
      <c r="C4" s="441"/>
      <c r="D4" s="441"/>
      <c r="E4" s="440" t="s">
        <v>402</v>
      </c>
      <c r="F4" s="442" t="s">
        <v>403</v>
      </c>
      <c r="G4" s="440" t="s">
        <v>404</v>
      </c>
      <c r="H4" s="440" t="s">
        <v>405</v>
      </c>
      <c r="I4" s="440" t="s">
        <v>406</v>
      </c>
      <c r="J4" s="440" t="s">
        <v>407</v>
      </c>
    </row>
    <row r="5" spans="1:10" ht="19.5" customHeight="1">
      <c r="A5" s="85" t="s">
        <v>82</v>
      </c>
      <c r="B5" s="85"/>
      <c r="C5" s="85"/>
      <c r="D5" s="440" t="s">
        <v>394</v>
      </c>
      <c r="E5" s="440"/>
      <c r="F5" s="442"/>
      <c r="G5" s="440"/>
      <c r="H5" s="440"/>
      <c r="I5" s="440"/>
      <c r="J5" s="440"/>
    </row>
    <row r="6" spans="1:10" ht="41.25" customHeight="1">
      <c r="A6" s="86" t="s">
        <v>86</v>
      </c>
      <c r="B6" s="87" t="s">
        <v>87</v>
      </c>
      <c r="C6" s="87" t="s">
        <v>88</v>
      </c>
      <c r="D6" s="440"/>
      <c r="E6" s="440"/>
      <c r="F6" s="442"/>
      <c r="G6" s="440"/>
      <c r="H6" s="440"/>
      <c r="I6" s="440"/>
      <c r="J6" s="440"/>
    </row>
    <row r="7" spans="1:10" ht="24.75" customHeight="1">
      <c r="A7" s="88" t="s">
        <v>408</v>
      </c>
      <c r="B7" s="88" t="s">
        <v>408</v>
      </c>
      <c r="C7" s="88" t="s">
        <v>408</v>
      </c>
      <c r="D7" s="88" t="s">
        <v>408</v>
      </c>
      <c r="E7" s="88" t="s">
        <v>408</v>
      </c>
      <c r="F7" s="88" t="s">
        <v>408</v>
      </c>
      <c r="G7" s="88" t="s">
        <v>408</v>
      </c>
      <c r="H7" s="88" t="s">
        <v>408</v>
      </c>
      <c r="I7" s="88" t="s">
        <v>408</v>
      </c>
      <c r="J7" s="88" t="s">
        <v>408</v>
      </c>
    </row>
    <row r="8" spans="1:10">
      <c r="A8" s="331">
        <v>207</v>
      </c>
      <c r="B8" s="332" t="s">
        <v>494</v>
      </c>
      <c r="C8" s="332" t="s">
        <v>494</v>
      </c>
      <c r="D8" s="309" t="s">
        <v>492</v>
      </c>
      <c r="E8" s="310" t="s">
        <v>482</v>
      </c>
      <c r="F8" s="306" t="s">
        <v>498</v>
      </c>
      <c r="G8" s="313"/>
      <c r="H8" s="314" t="s">
        <v>478</v>
      </c>
      <c r="I8" s="306">
        <v>1</v>
      </c>
      <c r="J8" s="306">
        <v>22</v>
      </c>
    </row>
    <row r="9" spans="1:10">
      <c r="A9" s="331">
        <v>207</v>
      </c>
      <c r="B9" s="332" t="s">
        <v>494</v>
      </c>
      <c r="C9" s="332" t="s">
        <v>494</v>
      </c>
      <c r="D9" s="309" t="s">
        <v>492</v>
      </c>
      <c r="E9" s="310" t="s">
        <v>483</v>
      </c>
      <c r="F9" s="306" t="s">
        <v>498</v>
      </c>
      <c r="G9" s="313"/>
      <c r="H9" s="314" t="s">
        <v>481</v>
      </c>
      <c r="I9" s="306">
        <v>97</v>
      </c>
      <c r="J9" s="306">
        <v>47.53</v>
      </c>
    </row>
    <row r="10" spans="1:10">
      <c r="A10" s="331">
        <v>207</v>
      </c>
      <c r="B10" s="332" t="s">
        <v>494</v>
      </c>
      <c r="C10" s="332" t="s">
        <v>494</v>
      </c>
      <c r="D10" s="309" t="s">
        <v>492</v>
      </c>
      <c r="E10" s="310" t="s">
        <v>484</v>
      </c>
      <c r="F10" s="306" t="s">
        <v>498</v>
      </c>
      <c r="G10" s="313"/>
      <c r="H10" s="314" t="s">
        <v>478</v>
      </c>
      <c r="I10" s="306">
        <v>1</v>
      </c>
      <c r="J10" s="306">
        <v>0.3</v>
      </c>
    </row>
    <row r="11" spans="1:10">
      <c r="A11" s="331">
        <v>207</v>
      </c>
      <c r="B11" s="332" t="s">
        <v>494</v>
      </c>
      <c r="C11" s="332" t="s">
        <v>494</v>
      </c>
      <c r="D11" s="309" t="s">
        <v>492</v>
      </c>
      <c r="E11" s="310" t="s">
        <v>485</v>
      </c>
      <c r="F11" s="306" t="s">
        <v>498</v>
      </c>
      <c r="G11" s="313"/>
      <c r="H11" s="314" t="s">
        <v>478</v>
      </c>
      <c r="I11" s="306">
        <v>1</v>
      </c>
      <c r="J11" s="306">
        <v>4</v>
      </c>
    </row>
    <row r="12" spans="1:10">
      <c r="A12" s="331">
        <v>207</v>
      </c>
      <c r="B12" s="332" t="s">
        <v>494</v>
      </c>
      <c r="C12" s="332" t="s">
        <v>494</v>
      </c>
      <c r="D12" s="309" t="s">
        <v>492</v>
      </c>
      <c r="E12" s="310" t="s">
        <v>486</v>
      </c>
      <c r="F12" s="306" t="s">
        <v>498</v>
      </c>
      <c r="G12" s="313"/>
      <c r="H12" s="314" t="s">
        <v>478</v>
      </c>
      <c r="I12" s="306">
        <v>3</v>
      </c>
      <c r="J12" s="306">
        <v>0.24</v>
      </c>
    </row>
    <row r="13" spans="1:10">
      <c r="A13" s="331">
        <v>207</v>
      </c>
      <c r="B13" s="332" t="s">
        <v>494</v>
      </c>
      <c r="C13" s="332" t="s">
        <v>494</v>
      </c>
      <c r="D13" s="309" t="s">
        <v>492</v>
      </c>
      <c r="E13" s="310" t="s">
        <v>487</v>
      </c>
      <c r="F13" s="306" t="s">
        <v>498</v>
      </c>
      <c r="G13" s="313"/>
      <c r="H13" s="314" t="s">
        <v>493</v>
      </c>
      <c r="I13" s="306">
        <v>18</v>
      </c>
      <c r="J13" s="306">
        <v>36</v>
      </c>
    </row>
    <row r="14" spans="1:10">
      <c r="A14" s="331">
        <v>207</v>
      </c>
      <c r="B14" s="332" t="s">
        <v>494</v>
      </c>
      <c r="C14" s="332" t="s">
        <v>494</v>
      </c>
      <c r="D14" s="309" t="s">
        <v>492</v>
      </c>
      <c r="E14" s="310" t="s">
        <v>488</v>
      </c>
      <c r="F14" s="306" t="s">
        <v>498</v>
      </c>
      <c r="G14" s="313"/>
      <c r="H14" s="314" t="s">
        <v>478</v>
      </c>
      <c r="I14" s="306">
        <v>2</v>
      </c>
      <c r="J14" s="306">
        <v>2.78</v>
      </c>
    </row>
    <row r="15" spans="1:10">
      <c r="A15" s="331">
        <v>207</v>
      </c>
      <c r="B15" s="332" t="s">
        <v>494</v>
      </c>
      <c r="C15" s="332" t="s">
        <v>494</v>
      </c>
      <c r="D15" s="309" t="s">
        <v>492</v>
      </c>
      <c r="E15" s="310" t="s">
        <v>489</v>
      </c>
      <c r="F15" s="306" t="s">
        <v>498</v>
      </c>
      <c r="G15" s="313"/>
      <c r="H15" s="314" t="s">
        <v>478</v>
      </c>
      <c r="I15" s="306">
        <v>20</v>
      </c>
      <c r="J15" s="306">
        <v>20</v>
      </c>
    </row>
    <row r="16" spans="1:10">
      <c r="A16" s="331">
        <v>207</v>
      </c>
      <c r="B16" s="332" t="s">
        <v>494</v>
      </c>
      <c r="C16" s="332" t="s">
        <v>494</v>
      </c>
      <c r="D16" s="309" t="s">
        <v>492</v>
      </c>
      <c r="E16" s="310" t="s">
        <v>490</v>
      </c>
      <c r="F16" s="306" t="s">
        <v>498</v>
      </c>
      <c r="G16" s="313"/>
      <c r="H16" s="314" t="s">
        <v>478</v>
      </c>
      <c r="I16" s="306">
        <v>17</v>
      </c>
      <c r="J16" s="306">
        <v>11.899999999999999</v>
      </c>
    </row>
    <row r="17" spans="1:10">
      <c r="A17" s="331">
        <v>207</v>
      </c>
      <c r="B17" s="332" t="s">
        <v>494</v>
      </c>
      <c r="C17" s="332" t="s">
        <v>494</v>
      </c>
      <c r="D17" s="309" t="s">
        <v>492</v>
      </c>
      <c r="E17" s="310" t="s">
        <v>491</v>
      </c>
      <c r="F17" s="306" t="s">
        <v>498</v>
      </c>
      <c r="G17" s="313"/>
      <c r="H17" s="314" t="s">
        <v>478</v>
      </c>
      <c r="I17" s="306">
        <v>4</v>
      </c>
      <c r="J17" s="306">
        <v>2.4</v>
      </c>
    </row>
    <row r="18" spans="1:10">
      <c r="A18" s="305" t="s">
        <v>495</v>
      </c>
      <c r="B18" s="305" t="s">
        <v>494</v>
      </c>
      <c r="C18" s="305" t="s">
        <v>496</v>
      </c>
      <c r="D18" s="309" t="s">
        <v>475</v>
      </c>
      <c r="E18" s="310" t="s">
        <v>465</v>
      </c>
      <c r="F18" s="306" t="s">
        <v>498</v>
      </c>
      <c r="G18" s="315"/>
      <c r="H18" s="314" t="s">
        <v>478</v>
      </c>
      <c r="I18" s="306">
        <v>5</v>
      </c>
      <c r="J18" s="306">
        <v>2.5</v>
      </c>
    </row>
    <row r="19" spans="1:10">
      <c r="A19" s="305" t="s">
        <v>495</v>
      </c>
      <c r="B19" s="305" t="s">
        <v>494</v>
      </c>
      <c r="C19" s="305" t="s">
        <v>496</v>
      </c>
      <c r="D19" s="309" t="s">
        <v>475</v>
      </c>
      <c r="E19" s="310" t="s">
        <v>466</v>
      </c>
      <c r="F19" s="306" t="s">
        <v>498</v>
      </c>
      <c r="G19" s="313"/>
      <c r="H19" s="314" t="s">
        <v>478</v>
      </c>
      <c r="I19" s="306">
        <v>2</v>
      </c>
      <c r="J19" s="306">
        <v>1.2</v>
      </c>
    </row>
    <row r="20" spans="1:10">
      <c r="A20" s="305" t="s">
        <v>495</v>
      </c>
      <c r="B20" s="305" t="s">
        <v>494</v>
      </c>
      <c r="C20" s="305" t="s">
        <v>496</v>
      </c>
      <c r="D20" s="309" t="s">
        <v>475</v>
      </c>
      <c r="E20" s="310" t="s">
        <v>467</v>
      </c>
      <c r="F20" s="306" t="s">
        <v>498</v>
      </c>
      <c r="G20" s="313"/>
      <c r="H20" s="314" t="s">
        <v>478</v>
      </c>
      <c r="I20" s="306">
        <v>4</v>
      </c>
      <c r="J20" s="306">
        <v>0.8</v>
      </c>
    </row>
    <row r="21" spans="1:10">
      <c r="A21" s="305" t="s">
        <v>495</v>
      </c>
      <c r="B21" s="305" t="s">
        <v>494</v>
      </c>
      <c r="C21" s="305" t="s">
        <v>496</v>
      </c>
      <c r="D21" s="309" t="s">
        <v>475</v>
      </c>
      <c r="E21" s="310" t="s">
        <v>468</v>
      </c>
      <c r="F21" s="306" t="s">
        <v>498</v>
      </c>
      <c r="G21" s="313"/>
      <c r="H21" s="314" t="s">
        <v>478</v>
      </c>
      <c r="I21" s="306">
        <v>1</v>
      </c>
      <c r="J21" s="306">
        <v>0.2</v>
      </c>
    </row>
    <row r="22" spans="1:10">
      <c r="A22" s="305" t="s">
        <v>495</v>
      </c>
      <c r="B22" s="305" t="s">
        <v>494</v>
      </c>
      <c r="C22" s="305" t="s">
        <v>496</v>
      </c>
      <c r="D22" s="309" t="s">
        <v>475</v>
      </c>
      <c r="E22" s="310" t="s">
        <v>469</v>
      </c>
      <c r="F22" s="306" t="s">
        <v>498</v>
      </c>
      <c r="G22" s="316"/>
      <c r="H22" s="317" t="s">
        <v>479</v>
      </c>
      <c r="I22" s="306">
        <v>1</v>
      </c>
      <c r="J22" s="306">
        <v>0.8</v>
      </c>
    </row>
    <row r="23" spans="1:10">
      <c r="A23" s="305" t="s">
        <v>495</v>
      </c>
      <c r="B23" s="305" t="s">
        <v>494</v>
      </c>
      <c r="C23" s="305" t="s">
        <v>496</v>
      </c>
      <c r="D23" s="309" t="s">
        <v>475</v>
      </c>
      <c r="E23" s="310" t="s">
        <v>470</v>
      </c>
      <c r="F23" s="306" t="s">
        <v>498</v>
      </c>
      <c r="G23" s="316"/>
      <c r="H23" s="317" t="s">
        <v>479</v>
      </c>
      <c r="I23" s="306">
        <v>1</v>
      </c>
      <c r="J23" s="306">
        <v>0.2</v>
      </c>
    </row>
    <row r="24" spans="1:10">
      <c r="A24" s="305" t="s">
        <v>495</v>
      </c>
      <c r="B24" s="305" t="s">
        <v>494</v>
      </c>
      <c r="C24" s="305" t="s">
        <v>496</v>
      </c>
      <c r="D24" s="309" t="s">
        <v>475</v>
      </c>
      <c r="E24" s="310" t="s">
        <v>471</v>
      </c>
      <c r="F24" s="306" t="s">
        <v>498</v>
      </c>
      <c r="G24" s="313"/>
      <c r="H24" s="314" t="s">
        <v>478</v>
      </c>
      <c r="I24" s="306">
        <v>1</v>
      </c>
      <c r="J24" s="306">
        <v>0.2</v>
      </c>
    </row>
    <row r="25" spans="1:10">
      <c r="A25" s="305" t="s">
        <v>495</v>
      </c>
      <c r="B25" s="305" t="s">
        <v>494</v>
      </c>
      <c r="C25" s="305" t="s">
        <v>496</v>
      </c>
      <c r="D25" s="309" t="s">
        <v>475</v>
      </c>
      <c r="E25" s="310" t="s">
        <v>472</v>
      </c>
      <c r="F25" s="306" t="s">
        <v>498</v>
      </c>
      <c r="G25" s="313"/>
      <c r="H25" s="314" t="s">
        <v>478</v>
      </c>
      <c r="I25" s="306">
        <v>1</v>
      </c>
      <c r="J25" s="306">
        <v>0.08</v>
      </c>
    </row>
    <row r="26" spans="1:10">
      <c r="A26" s="305" t="s">
        <v>495</v>
      </c>
      <c r="B26" s="305" t="s">
        <v>494</v>
      </c>
      <c r="C26" s="305" t="s">
        <v>496</v>
      </c>
      <c r="D26" s="309" t="s">
        <v>475</v>
      </c>
      <c r="E26" s="310" t="s">
        <v>473</v>
      </c>
      <c r="F26" s="306" t="s">
        <v>498</v>
      </c>
      <c r="G26" s="313"/>
      <c r="H26" s="314" t="s">
        <v>481</v>
      </c>
      <c r="I26" s="306">
        <v>1</v>
      </c>
      <c r="J26" s="306">
        <v>0.17</v>
      </c>
    </row>
    <row r="27" spans="1:10">
      <c r="A27" s="305" t="s">
        <v>495</v>
      </c>
      <c r="B27" s="305" t="s">
        <v>494</v>
      </c>
      <c r="C27" s="305" t="s">
        <v>496</v>
      </c>
      <c r="D27" s="309" t="s">
        <v>475</v>
      </c>
      <c r="E27" s="310" t="s">
        <v>474</v>
      </c>
      <c r="F27" s="325" t="s">
        <v>504</v>
      </c>
      <c r="G27" s="313"/>
      <c r="H27" s="320" t="s">
        <v>525</v>
      </c>
      <c r="I27" s="306">
        <v>1</v>
      </c>
      <c r="J27" s="306">
        <v>1.85</v>
      </c>
    </row>
    <row r="28" spans="1:10">
      <c r="A28" s="305" t="s">
        <v>495</v>
      </c>
      <c r="B28" s="305" t="s">
        <v>494</v>
      </c>
      <c r="C28" s="305" t="s">
        <v>508</v>
      </c>
      <c r="D28" s="311" t="s">
        <v>507</v>
      </c>
      <c r="E28" s="310" t="s">
        <v>499</v>
      </c>
      <c r="F28" s="314" t="s">
        <v>505</v>
      </c>
      <c r="G28" s="313"/>
      <c r="H28" s="318" t="s">
        <v>516</v>
      </c>
      <c r="I28" s="306">
        <v>1</v>
      </c>
      <c r="J28" s="306">
        <v>105</v>
      </c>
    </row>
    <row r="29" spans="1:10">
      <c r="A29" s="305" t="s">
        <v>495</v>
      </c>
      <c r="B29" s="305" t="s">
        <v>494</v>
      </c>
      <c r="C29" s="305" t="s">
        <v>508</v>
      </c>
      <c r="D29" s="311" t="s">
        <v>507</v>
      </c>
      <c r="E29" s="310" t="s">
        <v>500</v>
      </c>
      <c r="F29" s="314" t="s">
        <v>505</v>
      </c>
      <c r="G29" s="313"/>
      <c r="H29" s="318" t="s">
        <v>516</v>
      </c>
      <c r="I29" s="306">
        <v>1</v>
      </c>
      <c r="J29" s="306">
        <v>85</v>
      </c>
    </row>
    <row r="30" spans="1:10">
      <c r="A30" s="305" t="s">
        <v>495</v>
      </c>
      <c r="B30" s="305" t="s">
        <v>494</v>
      </c>
      <c r="C30" s="305" t="s">
        <v>508</v>
      </c>
      <c r="D30" s="311" t="s">
        <v>507</v>
      </c>
      <c r="E30" s="310" t="s">
        <v>501</v>
      </c>
      <c r="F30" s="314" t="s">
        <v>506</v>
      </c>
      <c r="G30" s="313"/>
      <c r="H30" s="314" t="s">
        <v>481</v>
      </c>
      <c r="I30" s="306">
        <v>1</v>
      </c>
      <c r="J30" s="306">
        <v>60</v>
      </c>
    </row>
    <row r="31" spans="1:10">
      <c r="A31" s="305" t="s">
        <v>495</v>
      </c>
      <c r="B31" s="305" t="s">
        <v>494</v>
      </c>
      <c r="C31" s="305" t="s">
        <v>508</v>
      </c>
      <c r="D31" s="311" t="s">
        <v>507</v>
      </c>
      <c r="E31" s="310" t="s">
        <v>502</v>
      </c>
      <c r="F31" s="314" t="s">
        <v>506</v>
      </c>
      <c r="G31" s="313"/>
      <c r="H31" s="314" t="s">
        <v>481</v>
      </c>
      <c r="I31" s="306">
        <v>1</v>
      </c>
      <c r="J31" s="306">
        <v>60</v>
      </c>
    </row>
    <row r="32" spans="1:10">
      <c r="A32" s="305" t="s">
        <v>495</v>
      </c>
      <c r="B32" s="305" t="s">
        <v>494</v>
      </c>
      <c r="C32" s="305" t="s">
        <v>508</v>
      </c>
      <c r="D32" s="311" t="s">
        <v>507</v>
      </c>
      <c r="E32" s="310" t="s">
        <v>503</v>
      </c>
      <c r="F32" s="314" t="s">
        <v>506</v>
      </c>
      <c r="G32" s="313"/>
      <c r="H32" s="314" t="s">
        <v>481</v>
      </c>
      <c r="I32" s="306">
        <v>5</v>
      </c>
      <c r="J32" s="306">
        <v>2.5</v>
      </c>
    </row>
    <row r="33" spans="1:10">
      <c r="A33" s="305" t="s">
        <v>495</v>
      </c>
      <c r="B33" s="305" t="s">
        <v>517</v>
      </c>
      <c r="C33" s="305" t="s">
        <v>518</v>
      </c>
      <c r="D33" s="311" t="s">
        <v>515</v>
      </c>
      <c r="E33" s="312" t="s">
        <v>509</v>
      </c>
      <c r="F33" s="325" t="s">
        <v>504</v>
      </c>
      <c r="G33" s="313"/>
      <c r="H33" s="320" t="s">
        <v>525</v>
      </c>
      <c r="I33" s="307">
        <v>1</v>
      </c>
      <c r="J33" s="308">
        <v>10</v>
      </c>
    </row>
    <row r="34" spans="1:10">
      <c r="A34" s="305" t="s">
        <v>495</v>
      </c>
      <c r="B34" s="305" t="s">
        <v>517</v>
      </c>
      <c r="C34" s="305" t="s">
        <v>518</v>
      </c>
      <c r="D34" s="311" t="s">
        <v>515</v>
      </c>
      <c r="E34" s="312" t="s">
        <v>510</v>
      </c>
      <c r="F34" s="314" t="s">
        <v>505</v>
      </c>
      <c r="G34" s="313"/>
      <c r="H34" s="314" t="s">
        <v>516</v>
      </c>
      <c r="I34" s="307">
        <v>1</v>
      </c>
      <c r="J34" s="308">
        <v>120</v>
      </c>
    </row>
    <row r="35" spans="1:10">
      <c r="A35" s="305" t="s">
        <v>495</v>
      </c>
      <c r="B35" s="305" t="s">
        <v>517</v>
      </c>
      <c r="C35" s="305" t="s">
        <v>518</v>
      </c>
      <c r="D35" s="311" t="s">
        <v>515</v>
      </c>
      <c r="E35" s="312" t="s">
        <v>511</v>
      </c>
      <c r="F35" s="314" t="s">
        <v>505</v>
      </c>
      <c r="G35" s="313"/>
      <c r="H35" s="314" t="s">
        <v>516</v>
      </c>
      <c r="I35" s="307">
        <v>1</v>
      </c>
      <c r="J35" s="308">
        <v>130</v>
      </c>
    </row>
    <row r="36" spans="1:10">
      <c r="A36" s="305" t="s">
        <v>495</v>
      </c>
      <c r="B36" s="305" t="s">
        <v>517</v>
      </c>
      <c r="C36" s="305" t="s">
        <v>518</v>
      </c>
      <c r="D36" s="311" t="s">
        <v>515</v>
      </c>
      <c r="E36" s="312" t="s">
        <v>476</v>
      </c>
      <c r="F36" s="314" t="s">
        <v>506</v>
      </c>
      <c r="G36" s="313"/>
      <c r="H36" s="314" t="s">
        <v>481</v>
      </c>
      <c r="I36" s="307">
        <v>6</v>
      </c>
      <c r="J36" s="308">
        <v>1.2</v>
      </c>
    </row>
    <row r="37" spans="1:10">
      <c r="A37" s="305" t="s">
        <v>495</v>
      </c>
      <c r="B37" s="305" t="s">
        <v>517</v>
      </c>
      <c r="C37" s="305" t="s">
        <v>518</v>
      </c>
      <c r="D37" s="311" t="s">
        <v>515</v>
      </c>
      <c r="E37" s="312" t="s">
        <v>512</v>
      </c>
      <c r="F37" s="314" t="s">
        <v>506</v>
      </c>
      <c r="G37" s="313"/>
      <c r="H37" s="314" t="s">
        <v>478</v>
      </c>
      <c r="I37" s="307">
        <v>2</v>
      </c>
      <c r="J37" s="308">
        <v>1</v>
      </c>
    </row>
    <row r="38" spans="1:10">
      <c r="A38" s="305" t="s">
        <v>495</v>
      </c>
      <c r="B38" s="305" t="s">
        <v>517</v>
      </c>
      <c r="C38" s="305" t="s">
        <v>518</v>
      </c>
      <c r="D38" s="311" t="s">
        <v>515</v>
      </c>
      <c r="E38" s="312" t="s">
        <v>513</v>
      </c>
      <c r="F38" s="314" t="s">
        <v>506</v>
      </c>
      <c r="G38" s="313"/>
      <c r="H38" s="314" t="s">
        <v>478</v>
      </c>
      <c r="I38" s="307">
        <v>2</v>
      </c>
      <c r="J38" s="308">
        <v>1.2</v>
      </c>
    </row>
    <row r="39" spans="1:10">
      <c r="A39" s="305" t="s">
        <v>495</v>
      </c>
      <c r="B39" s="305" t="s">
        <v>517</v>
      </c>
      <c r="C39" s="305" t="s">
        <v>518</v>
      </c>
      <c r="D39" s="311" t="s">
        <v>515</v>
      </c>
      <c r="E39" s="312" t="s">
        <v>514</v>
      </c>
      <c r="F39" s="314" t="s">
        <v>506</v>
      </c>
      <c r="G39" s="313"/>
      <c r="H39" s="314" t="s">
        <v>478</v>
      </c>
      <c r="I39" s="307">
        <v>1</v>
      </c>
      <c r="J39" s="308">
        <v>0.7</v>
      </c>
    </row>
    <row r="40" spans="1:10">
      <c r="A40" s="305" t="s">
        <v>519</v>
      </c>
      <c r="B40" s="305" t="s">
        <v>520</v>
      </c>
      <c r="C40" s="305" t="s">
        <v>521</v>
      </c>
      <c r="D40" s="311" t="s">
        <v>522</v>
      </c>
      <c r="E40" s="319" t="s">
        <v>523</v>
      </c>
      <c r="F40" s="320" t="s">
        <v>497</v>
      </c>
      <c r="G40" s="320"/>
      <c r="H40" s="320" t="s">
        <v>477</v>
      </c>
      <c r="I40" s="320">
        <v>5</v>
      </c>
      <c r="J40" s="320">
        <v>2.5</v>
      </c>
    </row>
    <row r="41" spans="1:10">
      <c r="A41" s="305" t="s">
        <v>519</v>
      </c>
      <c r="B41" s="305" t="s">
        <v>520</v>
      </c>
      <c r="C41" s="305" t="s">
        <v>521</v>
      </c>
      <c r="D41" s="311" t="s">
        <v>522</v>
      </c>
      <c r="E41" s="319" t="s">
        <v>513</v>
      </c>
      <c r="F41" s="320" t="s">
        <v>497</v>
      </c>
      <c r="G41" s="320"/>
      <c r="H41" s="320" t="s">
        <v>477</v>
      </c>
      <c r="I41" s="320">
        <v>2</v>
      </c>
      <c r="J41" s="320">
        <v>1.2</v>
      </c>
    </row>
    <row r="42" spans="1:10">
      <c r="A42" s="305" t="s">
        <v>519</v>
      </c>
      <c r="B42" s="305" t="s">
        <v>520</v>
      </c>
      <c r="C42" s="305" t="s">
        <v>521</v>
      </c>
      <c r="D42" s="311" t="s">
        <v>522</v>
      </c>
      <c r="E42" s="319" t="s">
        <v>514</v>
      </c>
      <c r="F42" s="320" t="s">
        <v>497</v>
      </c>
      <c r="G42" s="320"/>
      <c r="H42" s="320" t="s">
        <v>477</v>
      </c>
      <c r="I42" s="320">
        <v>2</v>
      </c>
      <c r="J42" s="320">
        <v>0.36</v>
      </c>
    </row>
    <row r="43" spans="1:10">
      <c r="A43" s="305" t="s">
        <v>519</v>
      </c>
      <c r="B43" s="305" t="s">
        <v>520</v>
      </c>
      <c r="C43" s="305" t="s">
        <v>521</v>
      </c>
      <c r="D43" s="311" t="s">
        <v>522</v>
      </c>
      <c r="E43" s="319" t="s">
        <v>476</v>
      </c>
      <c r="F43" s="320" t="s">
        <v>497</v>
      </c>
      <c r="G43" s="320"/>
      <c r="H43" s="320" t="s">
        <v>480</v>
      </c>
      <c r="I43" s="320">
        <v>3</v>
      </c>
      <c r="J43" s="320">
        <v>1.5</v>
      </c>
    </row>
    <row r="44" spans="1:10">
      <c r="A44" s="305" t="s">
        <v>519</v>
      </c>
      <c r="B44" s="305" t="s">
        <v>520</v>
      </c>
      <c r="C44" s="305" t="s">
        <v>521</v>
      </c>
      <c r="D44" s="311" t="s">
        <v>522</v>
      </c>
      <c r="E44" s="319" t="s">
        <v>524</v>
      </c>
      <c r="F44" s="320" t="s">
        <v>504</v>
      </c>
      <c r="G44" s="320"/>
      <c r="H44" s="320" t="s">
        <v>525</v>
      </c>
      <c r="I44" s="320">
        <v>1</v>
      </c>
      <c r="J44" s="320">
        <v>5</v>
      </c>
    </row>
    <row r="45" spans="1:10">
      <c r="A45" s="321">
        <v>207</v>
      </c>
      <c r="B45" s="322" t="s">
        <v>304</v>
      </c>
      <c r="C45" s="322" t="s">
        <v>310</v>
      </c>
      <c r="D45" s="323" t="s">
        <v>526</v>
      </c>
      <c r="E45" s="324" t="s">
        <v>524</v>
      </c>
      <c r="F45" s="325" t="s">
        <v>504</v>
      </c>
      <c r="G45" s="325"/>
      <c r="H45" s="325" t="s">
        <v>525</v>
      </c>
      <c r="I45" s="325">
        <v>1</v>
      </c>
      <c r="J45" s="325">
        <v>1.6</v>
      </c>
    </row>
    <row r="46" spans="1:10">
      <c r="A46" s="305" t="s">
        <v>519</v>
      </c>
      <c r="B46" s="327" t="s">
        <v>306</v>
      </c>
      <c r="C46" s="327" t="s">
        <v>304</v>
      </c>
      <c r="D46" s="328" t="s">
        <v>527</v>
      </c>
      <c r="E46" s="329" t="s">
        <v>523</v>
      </c>
      <c r="F46" s="326" t="s">
        <v>497</v>
      </c>
      <c r="G46" s="326"/>
      <c r="H46" s="326" t="s">
        <v>477</v>
      </c>
      <c r="I46" s="326">
        <v>4</v>
      </c>
      <c r="J46" s="326">
        <v>2</v>
      </c>
    </row>
    <row r="47" spans="1:10">
      <c r="A47" s="305" t="s">
        <v>519</v>
      </c>
      <c r="B47" s="327" t="s">
        <v>306</v>
      </c>
      <c r="C47" s="327" t="s">
        <v>304</v>
      </c>
      <c r="D47" s="328" t="s">
        <v>527</v>
      </c>
      <c r="E47" s="329" t="s">
        <v>514</v>
      </c>
      <c r="F47" s="326" t="s">
        <v>497</v>
      </c>
      <c r="G47" s="326"/>
      <c r="H47" s="326" t="s">
        <v>477</v>
      </c>
      <c r="I47" s="326">
        <v>4</v>
      </c>
      <c r="J47" s="326">
        <v>2</v>
      </c>
    </row>
    <row r="48" spans="1:10">
      <c r="A48" s="305" t="s">
        <v>519</v>
      </c>
      <c r="B48" s="305" t="s">
        <v>520</v>
      </c>
      <c r="C48" s="305" t="s">
        <v>536</v>
      </c>
      <c r="D48" s="311" t="s">
        <v>528</v>
      </c>
      <c r="E48" s="312" t="s">
        <v>529</v>
      </c>
      <c r="F48" s="314" t="s">
        <v>506</v>
      </c>
      <c r="G48" s="313"/>
      <c r="H48" s="314" t="s">
        <v>478</v>
      </c>
      <c r="I48" s="307">
        <v>4</v>
      </c>
      <c r="J48" s="308">
        <v>2.72</v>
      </c>
    </row>
    <row r="49" spans="1:10">
      <c r="A49" s="305" t="s">
        <v>519</v>
      </c>
      <c r="B49" s="305" t="s">
        <v>520</v>
      </c>
      <c r="C49" s="305" t="s">
        <v>536</v>
      </c>
      <c r="D49" s="311" t="s">
        <v>528</v>
      </c>
      <c r="E49" s="312" t="s">
        <v>529</v>
      </c>
      <c r="F49" s="314" t="s">
        <v>506</v>
      </c>
      <c r="G49" s="313"/>
      <c r="H49" s="314" t="s">
        <v>478</v>
      </c>
      <c r="I49" s="307">
        <v>2</v>
      </c>
      <c r="J49" s="308">
        <v>2</v>
      </c>
    </row>
    <row r="50" spans="1:10">
      <c r="A50" s="305" t="s">
        <v>519</v>
      </c>
      <c r="B50" s="305" t="s">
        <v>520</v>
      </c>
      <c r="C50" s="305" t="s">
        <v>536</v>
      </c>
      <c r="D50" s="311" t="s">
        <v>528</v>
      </c>
      <c r="E50" s="312" t="s">
        <v>530</v>
      </c>
      <c r="F50" s="314" t="s">
        <v>506</v>
      </c>
      <c r="G50" s="313"/>
      <c r="H50" s="314" t="s">
        <v>478</v>
      </c>
      <c r="I50" s="307">
        <v>1</v>
      </c>
      <c r="J50" s="308">
        <v>0.91500000000000004</v>
      </c>
    </row>
    <row r="51" spans="1:10">
      <c r="A51" s="305" t="s">
        <v>519</v>
      </c>
      <c r="B51" s="305" t="s">
        <v>520</v>
      </c>
      <c r="C51" s="305" t="s">
        <v>536</v>
      </c>
      <c r="D51" s="311" t="s">
        <v>528</v>
      </c>
      <c r="E51" s="312" t="s">
        <v>531</v>
      </c>
      <c r="F51" s="314" t="s">
        <v>506</v>
      </c>
      <c r="G51" s="313"/>
      <c r="H51" s="314" t="s">
        <v>481</v>
      </c>
      <c r="I51" s="307">
        <v>20</v>
      </c>
      <c r="J51" s="308">
        <v>8.48</v>
      </c>
    </row>
    <row r="52" spans="1:10">
      <c r="A52" s="305" t="s">
        <v>519</v>
      </c>
      <c r="B52" s="305" t="s">
        <v>520</v>
      </c>
      <c r="C52" s="305" t="s">
        <v>536</v>
      </c>
      <c r="D52" s="311" t="s">
        <v>528</v>
      </c>
      <c r="E52" s="312" t="s">
        <v>532</v>
      </c>
      <c r="F52" s="314" t="s">
        <v>506</v>
      </c>
      <c r="G52" s="313"/>
      <c r="H52" s="314" t="s">
        <v>478</v>
      </c>
      <c r="I52" s="307">
        <v>10</v>
      </c>
      <c r="J52" s="308">
        <v>4.5</v>
      </c>
    </row>
    <row r="53" spans="1:10">
      <c r="A53" s="305" t="s">
        <v>519</v>
      </c>
      <c r="B53" s="305" t="s">
        <v>520</v>
      </c>
      <c r="C53" s="305" t="s">
        <v>536</v>
      </c>
      <c r="D53" s="311" t="s">
        <v>533</v>
      </c>
      <c r="E53" s="312" t="s">
        <v>534</v>
      </c>
      <c r="F53" s="314" t="s">
        <v>535</v>
      </c>
      <c r="G53" s="313"/>
      <c r="H53" s="314" t="s">
        <v>479</v>
      </c>
      <c r="I53" s="307">
        <v>3</v>
      </c>
      <c r="J53" s="308">
        <v>1.1399999999999999</v>
      </c>
    </row>
    <row r="54" spans="1:10">
      <c r="A54" s="330">
        <v>207</v>
      </c>
      <c r="B54" s="330" t="s">
        <v>304</v>
      </c>
      <c r="C54" s="330" t="s">
        <v>313</v>
      </c>
      <c r="D54" s="311" t="s">
        <v>540</v>
      </c>
      <c r="E54" s="312" t="s">
        <v>537</v>
      </c>
      <c r="F54" s="314" t="s">
        <v>538</v>
      </c>
      <c r="G54" s="313"/>
      <c r="H54" s="314" t="s">
        <v>539</v>
      </c>
      <c r="I54" s="307">
        <v>1</v>
      </c>
      <c r="J54" s="308">
        <v>6</v>
      </c>
    </row>
    <row r="55" spans="1:10">
      <c r="A55" s="330">
        <v>207</v>
      </c>
      <c r="B55" s="330" t="s">
        <v>304</v>
      </c>
      <c r="C55" s="330">
        <v>12</v>
      </c>
      <c r="D55" s="311" t="s">
        <v>541</v>
      </c>
      <c r="E55" s="312" t="s">
        <v>542</v>
      </c>
      <c r="F55" s="314" t="s">
        <v>505</v>
      </c>
      <c r="G55" s="313"/>
      <c r="H55" s="320" t="s">
        <v>525</v>
      </c>
      <c r="I55" s="307">
        <v>1</v>
      </c>
      <c r="J55" s="306">
        <v>3</v>
      </c>
    </row>
    <row r="56" spans="1:10">
      <c r="A56" s="330">
        <v>207</v>
      </c>
      <c r="B56" s="330" t="s">
        <v>304</v>
      </c>
      <c r="C56" s="330">
        <v>12</v>
      </c>
      <c r="D56" s="311" t="s">
        <v>541</v>
      </c>
      <c r="E56" s="312" t="s">
        <v>543</v>
      </c>
      <c r="F56" s="314" t="s">
        <v>506</v>
      </c>
      <c r="G56" s="313"/>
      <c r="H56" s="314" t="s">
        <v>481</v>
      </c>
      <c r="I56" s="307">
        <v>1</v>
      </c>
      <c r="J56" s="306">
        <v>6</v>
      </c>
    </row>
    <row r="57" spans="1:10">
      <c r="A57" s="330">
        <v>207</v>
      </c>
      <c r="B57" s="330" t="s">
        <v>304</v>
      </c>
      <c r="C57" s="330">
        <v>12</v>
      </c>
      <c r="D57" s="311" t="s">
        <v>541</v>
      </c>
      <c r="E57" s="312" t="s">
        <v>544</v>
      </c>
      <c r="F57" s="314" t="s">
        <v>506</v>
      </c>
      <c r="G57" s="313"/>
      <c r="H57" s="314" t="s">
        <v>478</v>
      </c>
      <c r="I57" s="307">
        <v>1</v>
      </c>
      <c r="J57" s="306">
        <v>5</v>
      </c>
    </row>
    <row r="58" spans="1:10">
      <c r="A58" s="330">
        <v>207</v>
      </c>
      <c r="B58" s="330" t="s">
        <v>304</v>
      </c>
      <c r="C58" s="330">
        <v>12</v>
      </c>
      <c r="D58" s="311" t="s">
        <v>541</v>
      </c>
      <c r="E58" s="312" t="s">
        <v>545</v>
      </c>
      <c r="F58" s="314" t="s">
        <v>506</v>
      </c>
      <c r="G58" s="313"/>
      <c r="H58" s="314" t="s">
        <v>478</v>
      </c>
      <c r="I58" s="307">
        <v>1</v>
      </c>
      <c r="J58" s="306">
        <v>0.6</v>
      </c>
    </row>
    <row r="59" spans="1:10">
      <c r="A59" s="330">
        <v>207</v>
      </c>
      <c r="B59" s="330" t="s">
        <v>304</v>
      </c>
      <c r="C59" s="330">
        <v>12</v>
      </c>
      <c r="D59" s="311" t="s">
        <v>541</v>
      </c>
      <c r="E59" s="312" t="s">
        <v>530</v>
      </c>
      <c r="F59" s="314" t="s">
        <v>506</v>
      </c>
      <c r="G59" s="313"/>
      <c r="H59" s="314" t="s">
        <v>478</v>
      </c>
      <c r="I59" s="307">
        <v>1</v>
      </c>
      <c r="J59" s="306">
        <v>0.8</v>
      </c>
    </row>
    <row r="60" spans="1:10">
      <c r="A60" s="330">
        <v>207</v>
      </c>
      <c r="B60" s="330" t="s">
        <v>304</v>
      </c>
      <c r="C60" s="330">
        <v>12</v>
      </c>
      <c r="D60" s="311" t="s">
        <v>541</v>
      </c>
      <c r="E60" s="312" t="s">
        <v>546</v>
      </c>
      <c r="F60" s="314" t="s">
        <v>506</v>
      </c>
      <c r="G60" s="313"/>
      <c r="H60" s="314" t="s">
        <v>481</v>
      </c>
      <c r="I60" s="307">
        <v>1</v>
      </c>
      <c r="J60" s="306">
        <v>2.5</v>
      </c>
    </row>
    <row r="61" spans="1:10">
      <c r="A61" s="330">
        <v>207</v>
      </c>
      <c r="B61" s="330" t="s">
        <v>304</v>
      </c>
      <c r="C61" s="330">
        <v>12</v>
      </c>
      <c r="D61" s="311" t="s">
        <v>541</v>
      </c>
      <c r="E61" s="312" t="s">
        <v>547</v>
      </c>
      <c r="F61" s="314" t="s">
        <v>506</v>
      </c>
      <c r="G61" s="313"/>
      <c r="H61" s="314" t="s">
        <v>478</v>
      </c>
      <c r="I61" s="307">
        <v>3</v>
      </c>
      <c r="J61" s="306">
        <v>48</v>
      </c>
    </row>
    <row r="62" spans="1:10">
      <c r="A62" s="330">
        <v>207</v>
      </c>
      <c r="B62" s="330" t="s">
        <v>304</v>
      </c>
      <c r="C62" s="330">
        <v>12</v>
      </c>
      <c r="D62" s="311" t="s">
        <v>541</v>
      </c>
      <c r="E62" s="312" t="s">
        <v>548</v>
      </c>
      <c r="F62" s="314" t="s">
        <v>505</v>
      </c>
      <c r="G62" s="313"/>
      <c r="H62" s="320" t="s">
        <v>525</v>
      </c>
      <c r="I62" s="307">
        <v>1</v>
      </c>
      <c r="J62" s="306">
        <v>5</v>
      </c>
    </row>
    <row r="63" spans="1:10">
      <c r="A63" s="330" t="s">
        <v>7</v>
      </c>
      <c r="B63" s="330" t="s">
        <v>304</v>
      </c>
      <c r="C63" s="330" t="s">
        <v>339</v>
      </c>
      <c r="D63" s="311" t="s">
        <v>549</v>
      </c>
      <c r="E63" s="312" t="s">
        <v>550</v>
      </c>
      <c r="F63" s="314" t="s">
        <v>506</v>
      </c>
      <c r="G63" s="313"/>
      <c r="H63" s="320" t="s">
        <v>478</v>
      </c>
      <c r="I63" s="307">
        <v>5</v>
      </c>
      <c r="J63" s="306">
        <v>2.5</v>
      </c>
    </row>
    <row r="64" spans="1:10">
      <c r="A64" s="330" t="s">
        <v>7</v>
      </c>
      <c r="B64" s="330" t="s">
        <v>304</v>
      </c>
      <c r="C64" s="330" t="s">
        <v>339</v>
      </c>
      <c r="D64" s="311" t="s">
        <v>549</v>
      </c>
      <c r="E64" s="312" t="s">
        <v>551</v>
      </c>
      <c r="F64" s="314" t="s">
        <v>506</v>
      </c>
      <c r="G64" s="313"/>
      <c r="H64" s="320" t="s">
        <v>481</v>
      </c>
      <c r="I64" s="307">
        <v>2</v>
      </c>
      <c r="J64" s="306">
        <v>0.6</v>
      </c>
    </row>
    <row r="65" spans="1:10">
      <c r="A65" s="330" t="s">
        <v>7</v>
      </c>
      <c r="B65" s="330" t="s">
        <v>304</v>
      </c>
      <c r="C65" s="330" t="s">
        <v>339</v>
      </c>
      <c r="D65" s="311" t="s">
        <v>549</v>
      </c>
      <c r="E65" s="312" t="s">
        <v>552</v>
      </c>
      <c r="F65" s="314" t="s">
        <v>506</v>
      </c>
      <c r="G65" s="313"/>
      <c r="H65" s="320" t="s">
        <v>493</v>
      </c>
      <c r="I65" s="307">
        <v>10</v>
      </c>
      <c r="J65" s="306">
        <v>0.8</v>
      </c>
    </row>
  </sheetData>
  <sheetProtection formatCells="0" formatColumns="0" formatRows="0"/>
  <mergeCells count="8">
    <mergeCell ref="I4:I6"/>
    <mergeCell ref="J4:J6"/>
    <mergeCell ref="D5:D6"/>
    <mergeCell ref="A4:D4"/>
    <mergeCell ref="E4:E6"/>
    <mergeCell ref="F4:F6"/>
    <mergeCell ref="G4:G6"/>
    <mergeCell ref="H4:H6"/>
  </mergeCells>
  <phoneticPr fontId="0" type="noConversion"/>
  <pageMargins left="0.75" right="0.75" top="1" bottom="1" header="0.5" footer="0.5"/>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F52"/>
  <sheetViews>
    <sheetView showGridLines="0" topLeftCell="A34" zoomScaleSheetLayoutView="100" workbookViewId="0">
      <selection activeCell="D12" sqref="D12"/>
    </sheetView>
  </sheetViews>
  <sheetFormatPr defaultColWidth="11.6640625" defaultRowHeight="13.5"/>
  <cols>
    <col min="1" max="1" width="19.33203125" style="104" customWidth="1"/>
    <col min="2" max="2" width="21" style="105" customWidth="1"/>
    <col min="3" max="3" width="23.83203125" style="104" customWidth="1"/>
    <col min="4" max="4" width="15.6640625" style="104" customWidth="1"/>
    <col min="5" max="5" width="33" style="104" customWidth="1"/>
    <col min="6" max="6" width="70.6640625" style="106" customWidth="1"/>
    <col min="7" max="16384" width="11.6640625" style="92"/>
  </cols>
  <sheetData>
    <row r="1" spans="1:6" ht="18.75" customHeight="1">
      <c r="A1" s="451" t="s">
        <v>144</v>
      </c>
      <c r="B1" s="451"/>
      <c r="C1" s="451"/>
      <c r="D1" s="451"/>
      <c r="E1" s="451"/>
      <c r="F1" s="451"/>
    </row>
    <row r="2" spans="1:6" ht="13.5" customHeight="1">
      <c r="A2" s="452"/>
      <c r="B2" s="452"/>
      <c r="C2" s="452"/>
      <c r="D2" s="452"/>
      <c r="E2" s="452"/>
      <c r="F2" s="452"/>
    </row>
    <row r="3" spans="1:6" ht="27.95" customHeight="1">
      <c r="A3" s="453" t="s">
        <v>145</v>
      </c>
      <c r="B3" s="454"/>
      <c r="C3" s="455" t="s">
        <v>42</v>
      </c>
      <c r="D3" s="456"/>
      <c r="E3" s="456"/>
      <c r="F3" s="457"/>
    </row>
    <row r="4" spans="1:6" ht="27.95" customHeight="1">
      <c r="A4" s="93" t="s">
        <v>146</v>
      </c>
      <c r="B4" s="458" t="s">
        <v>463</v>
      </c>
      <c r="C4" s="459"/>
      <c r="D4" s="459"/>
      <c r="E4" s="459"/>
      <c r="F4" s="460"/>
    </row>
    <row r="5" spans="1:6" ht="21.95" customHeight="1">
      <c r="A5" s="446" t="s">
        <v>147</v>
      </c>
      <c r="B5" s="449" t="s">
        <v>148</v>
      </c>
      <c r="C5" s="446" t="s">
        <v>149</v>
      </c>
      <c r="D5" s="453" t="s">
        <v>150</v>
      </c>
      <c r="E5" s="461"/>
      <c r="F5" s="454"/>
    </row>
    <row r="6" spans="1:6" ht="21" customHeight="1">
      <c r="A6" s="447"/>
      <c r="B6" s="450"/>
      <c r="C6" s="448"/>
      <c r="D6" s="94" t="s">
        <v>52</v>
      </c>
      <c r="E6" s="94" t="s">
        <v>151</v>
      </c>
      <c r="F6" s="94" t="s">
        <v>152</v>
      </c>
    </row>
    <row r="7" spans="1:6" ht="18.75" customHeight="1">
      <c r="A7" s="447"/>
      <c r="B7" s="95" t="s">
        <v>276</v>
      </c>
      <c r="C7" s="96" t="s">
        <v>462</v>
      </c>
      <c r="D7" s="96">
        <v>1591</v>
      </c>
      <c r="E7" s="96">
        <v>1591</v>
      </c>
      <c r="F7" s="95"/>
    </row>
    <row r="8" spans="1:6" ht="18.75" customHeight="1">
      <c r="A8" s="447"/>
      <c r="B8" s="95" t="s">
        <v>277</v>
      </c>
      <c r="C8" s="96" t="s">
        <v>153</v>
      </c>
      <c r="D8" s="96"/>
      <c r="E8" s="96"/>
      <c r="F8" s="95"/>
    </row>
    <row r="9" spans="1:6" ht="18.75" customHeight="1">
      <c r="A9" s="447"/>
      <c r="B9" s="95" t="s">
        <v>278</v>
      </c>
      <c r="C9" s="96" t="s">
        <v>153</v>
      </c>
      <c r="D9" s="96"/>
      <c r="E9" s="96"/>
      <c r="F9" s="95"/>
    </row>
    <row r="10" spans="1:6" s="98" customFormat="1" ht="31.5" customHeight="1">
      <c r="A10" s="97" t="s">
        <v>154</v>
      </c>
      <c r="B10" s="97" t="s">
        <v>155</v>
      </c>
      <c r="C10" s="97" t="s">
        <v>156</v>
      </c>
      <c r="D10" s="97" t="s">
        <v>157</v>
      </c>
      <c r="E10" s="97" t="s">
        <v>158</v>
      </c>
      <c r="F10" s="97" t="s">
        <v>159</v>
      </c>
    </row>
    <row r="11" spans="1:6" ht="56.1" customHeight="1">
      <c r="A11" s="446" t="s">
        <v>160</v>
      </c>
      <c r="B11" s="446" t="s">
        <v>161</v>
      </c>
      <c r="C11" s="96" t="s">
        <v>162</v>
      </c>
      <c r="D11" s="333">
        <v>1</v>
      </c>
      <c r="E11" s="96" t="s">
        <v>163</v>
      </c>
      <c r="F11" s="95"/>
    </row>
    <row r="12" spans="1:6" ht="30.6" customHeight="1">
      <c r="A12" s="447"/>
      <c r="B12" s="447"/>
      <c r="C12" s="96" t="s">
        <v>164</v>
      </c>
      <c r="D12" s="333">
        <v>1</v>
      </c>
      <c r="E12" s="96" t="s">
        <v>165</v>
      </c>
      <c r="F12" s="95"/>
    </row>
    <row r="13" spans="1:6" ht="24">
      <c r="A13" s="447"/>
      <c r="B13" s="448"/>
      <c r="C13" s="96" t="s">
        <v>166</v>
      </c>
      <c r="D13" s="333">
        <v>1</v>
      </c>
      <c r="E13" s="96" t="s">
        <v>167</v>
      </c>
      <c r="F13" s="95"/>
    </row>
    <row r="14" spans="1:6" ht="39" customHeight="1">
      <c r="A14" s="447"/>
      <c r="B14" s="446" t="s">
        <v>168</v>
      </c>
      <c r="C14" s="96" t="s">
        <v>169</v>
      </c>
      <c r="D14" s="333">
        <v>1</v>
      </c>
      <c r="E14" s="96" t="s">
        <v>170</v>
      </c>
      <c r="F14" s="95" t="s">
        <v>171</v>
      </c>
    </row>
    <row r="15" spans="1:6" ht="48">
      <c r="A15" s="447"/>
      <c r="B15" s="448"/>
      <c r="C15" s="96" t="s">
        <v>172</v>
      </c>
      <c r="D15" s="333">
        <v>1</v>
      </c>
      <c r="E15" s="96" t="s">
        <v>173</v>
      </c>
      <c r="F15" s="95" t="s">
        <v>174</v>
      </c>
    </row>
    <row r="16" spans="1:6" ht="39.6" customHeight="1">
      <c r="A16" s="447"/>
      <c r="B16" s="93" t="s">
        <v>175</v>
      </c>
      <c r="C16" s="96" t="s">
        <v>176</v>
      </c>
      <c r="D16" s="333">
        <v>1</v>
      </c>
      <c r="E16" s="99" t="s">
        <v>177</v>
      </c>
      <c r="F16" s="99" t="s">
        <v>178</v>
      </c>
    </row>
    <row r="17" spans="1:6" s="101" customFormat="1" ht="54" customHeight="1">
      <c r="A17" s="447"/>
      <c r="B17" s="93" t="s">
        <v>179</v>
      </c>
      <c r="C17" s="100" t="s">
        <v>180</v>
      </c>
      <c r="D17" s="333">
        <v>1</v>
      </c>
      <c r="E17" s="99" t="s">
        <v>181</v>
      </c>
      <c r="F17" s="99" t="s">
        <v>182</v>
      </c>
    </row>
    <row r="18" spans="1:6" ht="51.6" customHeight="1">
      <c r="A18" s="446" t="s">
        <v>183</v>
      </c>
      <c r="B18" s="446" t="s">
        <v>184</v>
      </c>
      <c r="C18" s="102" t="s">
        <v>185</v>
      </c>
      <c r="D18" s="333">
        <v>1</v>
      </c>
      <c r="E18" s="443" t="s">
        <v>186</v>
      </c>
      <c r="F18" s="95" t="s">
        <v>187</v>
      </c>
    </row>
    <row r="19" spans="1:6" ht="27" customHeight="1">
      <c r="A19" s="447"/>
      <c r="B19" s="447"/>
      <c r="C19" s="96" t="s">
        <v>188</v>
      </c>
      <c r="D19" s="333">
        <v>1</v>
      </c>
      <c r="E19" s="445"/>
      <c r="F19" s="95" t="s">
        <v>189</v>
      </c>
    </row>
    <row r="20" spans="1:6" ht="39" customHeight="1">
      <c r="A20" s="447"/>
      <c r="B20" s="447"/>
      <c r="C20" s="96" t="s">
        <v>190</v>
      </c>
      <c r="D20" s="333">
        <v>1</v>
      </c>
      <c r="E20" s="443" t="s">
        <v>191</v>
      </c>
      <c r="F20" s="95" t="s">
        <v>192</v>
      </c>
    </row>
    <row r="21" spans="1:6" ht="57" customHeight="1">
      <c r="A21" s="447"/>
      <c r="B21" s="447"/>
      <c r="C21" s="102" t="s">
        <v>193</v>
      </c>
      <c r="D21" s="333">
        <v>0</v>
      </c>
      <c r="E21" s="444"/>
      <c r="F21" s="95" t="s">
        <v>194</v>
      </c>
    </row>
    <row r="22" spans="1:6" ht="36.950000000000003" customHeight="1">
      <c r="A22" s="447"/>
      <c r="B22" s="447"/>
      <c r="C22" s="96" t="s">
        <v>195</v>
      </c>
      <c r="D22" s="334" t="s">
        <v>553</v>
      </c>
      <c r="E22" s="445"/>
      <c r="F22" s="95" t="s">
        <v>196</v>
      </c>
    </row>
    <row r="23" spans="1:6" ht="24">
      <c r="A23" s="447"/>
      <c r="B23" s="447"/>
      <c r="C23" s="96" t="s">
        <v>197</v>
      </c>
      <c r="D23" s="334" t="s">
        <v>554</v>
      </c>
      <c r="E23" s="96" t="s">
        <v>198</v>
      </c>
      <c r="F23" s="95" t="s">
        <v>199</v>
      </c>
    </row>
    <row r="24" spans="1:6" ht="24">
      <c r="A24" s="447"/>
      <c r="B24" s="447"/>
      <c r="C24" s="96" t="s">
        <v>200</v>
      </c>
      <c r="D24" s="333">
        <v>1</v>
      </c>
      <c r="E24" s="96" t="s">
        <v>201</v>
      </c>
      <c r="F24" s="95" t="s">
        <v>202</v>
      </c>
    </row>
    <row r="25" spans="1:6" s="101" customFormat="1" ht="36">
      <c r="A25" s="447"/>
      <c r="B25" s="448"/>
      <c r="C25" s="100" t="s">
        <v>203</v>
      </c>
      <c r="D25" s="335">
        <v>1</v>
      </c>
      <c r="E25" s="100" t="s">
        <v>204</v>
      </c>
      <c r="F25" s="103" t="s">
        <v>205</v>
      </c>
    </row>
    <row r="26" spans="1:6" ht="24">
      <c r="A26" s="447"/>
      <c r="B26" s="446" t="s">
        <v>206</v>
      </c>
      <c r="C26" s="96" t="s">
        <v>207</v>
      </c>
      <c r="D26" s="334" t="s">
        <v>554</v>
      </c>
      <c r="E26" s="96" t="s">
        <v>208</v>
      </c>
      <c r="F26" s="95" t="s">
        <v>209</v>
      </c>
    </row>
    <row r="27" spans="1:6" ht="28.5" customHeight="1">
      <c r="A27" s="448"/>
      <c r="B27" s="448"/>
      <c r="C27" s="96" t="s">
        <v>210</v>
      </c>
      <c r="D27" s="334" t="s">
        <v>554</v>
      </c>
      <c r="E27" s="96" t="s">
        <v>211</v>
      </c>
      <c r="F27" s="95" t="s">
        <v>212</v>
      </c>
    </row>
    <row r="28" spans="1:6" ht="64.5" customHeight="1">
      <c r="A28" s="446" t="s">
        <v>183</v>
      </c>
      <c r="B28" s="446" t="s">
        <v>213</v>
      </c>
      <c r="C28" s="96" t="s">
        <v>214</v>
      </c>
      <c r="D28" s="334" t="s">
        <v>554</v>
      </c>
      <c r="E28" s="443" t="s">
        <v>215</v>
      </c>
      <c r="F28" s="95" t="s">
        <v>216</v>
      </c>
    </row>
    <row r="29" spans="1:6" ht="39" customHeight="1">
      <c r="A29" s="447"/>
      <c r="B29" s="447"/>
      <c r="C29" s="96" t="s">
        <v>217</v>
      </c>
      <c r="D29" s="334" t="s">
        <v>554</v>
      </c>
      <c r="E29" s="444"/>
      <c r="F29" s="95" t="s">
        <v>218</v>
      </c>
    </row>
    <row r="30" spans="1:6" ht="72">
      <c r="A30" s="447"/>
      <c r="B30" s="447"/>
      <c r="C30" s="96" t="s">
        <v>219</v>
      </c>
      <c r="D30" s="333">
        <v>0.8</v>
      </c>
      <c r="E30" s="444"/>
      <c r="F30" s="95" t="s">
        <v>220</v>
      </c>
    </row>
    <row r="31" spans="1:6" ht="128.44999999999999" customHeight="1">
      <c r="A31" s="448"/>
      <c r="B31" s="448"/>
      <c r="C31" s="96" t="s">
        <v>221</v>
      </c>
      <c r="D31" s="334" t="s">
        <v>554</v>
      </c>
      <c r="E31" s="445"/>
      <c r="F31" s="95" t="s">
        <v>222</v>
      </c>
    </row>
    <row r="32" spans="1:6" ht="87.6" customHeight="1">
      <c r="A32" s="446" t="s">
        <v>183</v>
      </c>
      <c r="B32" s="446" t="s">
        <v>223</v>
      </c>
      <c r="C32" s="96" t="s">
        <v>224</v>
      </c>
      <c r="D32" s="334" t="s">
        <v>554</v>
      </c>
      <c r="E32" s="96" t="s">
        <v>225</v>
      </c>
      <c r="F32" s="95" t="s">
        <v>226</v>
      </c>
    </row>
    <row r="33" spans="1:6" ht="58.5" customHeight="1">
      <c r="A33" s="447"/>
      <c r="B33" s="448"/>
      <c r="C33" s="96" t="s">
        <v>227</v>
      </c>
      <c r="D33" s="333">
        <v>1</v>
      </c>
      <c r="E33" s="96"/>
      <c r="F33" s="95" t="s">
        <v>228</v>
      </c>
    </row>
    <row r="34" spans="1:6" ht="47.1" customHeight="1">
      <c r="A34" s="447"/>
      <c r="B34" s="446" t="s">
        <v>229</v>
      </c>
      <c r="C34" s="96" t="s">
        <v>230</v>
      </c>
      <c r="D34" s="334" t="s">
        <v>554</v>
      </c>
      <c r="E34" s="443" t="s">
        <v>231</v>
      </c>
      <c r="F34" s="443" t="s">
        <v>232</v>
      </c>
    </row>
    <row r="35" spans="1:6" ht="32.1" customHeight="1">
      <c r="A35" s="447"/>
      <c r="B35" s="447"/>
      <c r="C35" s="96" t="s">
        <v>233</v>
      </c>
      <c r="D35" s="334" t="s">
        <v>554</v>
      </c>
      <c r="E35" s="444"/>
      <c r="F35" s="444"/>
    </row>
    <row r="36" spans="1:6" ht="23.1" customHeight="1">
      <c r="A36" s="446" t="s">
        <v>234</v>
      </c>
      <c r="B36" s="446" t="s">
        <v>235</v>
      </c>
      <c r="C36" s="96" t="s">
        <v>236</v>
      </c>
      <c r="D36" s="334" t="s">
        <v>555</v>
      </c>
      <c r="E36" s="443" t="s">
        <v>237</v>
      </c>
      <c r="F36" s="443" t="s">
        <v>238</v>
      </c>
    </row>
    <row r="37" spans="1:6" ht="42" customHeight="1">
      <c r="A37" s="447"/>
      <c r="B37" s="447"/>
      <c r="C37" s="96" t="s">
        <v>239</v>
      </c>
      <c r="D37" s="334" t="s">
        <v>555</v>
      </c>
      <c r="E37" s="445"/>
      <c r="F37" s="445"/>
    </row>
    <row r="38" spans="1:6" ht="39.950000000000003" customHeight="1">
      <c r="A38" s="447"/>
      <c r="B38" s="447"/>
      <c r="C38" s="96" t="s">
        <v>240</v>
      </c>
      <c r="D38" s="334" t="s">
        <v>555</v>
      </c>
      <c r="E38" s="443" t="s">
        <v>241</v>
      </c>
      <c r="F38" s="443" t="s">
        <v>242</v>
      </c>
    </row>
    <row r="39" spans="1:6" ht="35.1" customHeight="1">
      <c r="A39" s="447"/>
      <c r="B39" s="447"/>
      <c r="C39" s="96" t="s">
        <v>243</v>
      </c>
      <c r="D39" s="334" t="s">
        <v>555</v>
      </c>
      <c r="E39" s="444"/>
      <c r="F39" s="444"/>
    </row>
    <row r="40" spans="1:6" ht="33.950000000000003" customHeight="1">
      <c r="A40" s="447"/>
      <c r="B40" s="447"/>
      <c r="C40" s="96" t="s">
        <v>244</v>
      </c>
      <c r="D40" s="334" t="s">
        <v>555</v>
      </c>
      <c r="E40" s="444"/>
      <c r="F40" s="445"/>
    </row>
    <row r="41" spans="1:6" ht="24">
      <c r="A41" s="448"/>
      <c r="B41" s="448"/>
      <c r="C41" s="96" t="s">
        <v>245</v>
      </c>
      <c r="D41" s="334" t="s">
        <v>556</v>
      </c>
      <c r="E41" s="445"/>
      <c r="F41" s="95" t="s">
        <v>246</v>
      </c>
    </row>
    <row r="42" spans="1:6" ht="27.95" customHeight="1">
      <c r="A42" s="446" t="s">
        <v>247</v>
      </c>
      <c r="B42" s="446" t="s">
        <v>248</v>
      </c>
      <c r="C42" s="96" t="s">
        <v>249</v>
      </c>
      <c r="D42" s="333">
        <v>1</v>
      </c>
      <c r="E42" s="443" t="s">
        <v>250</v>
      </c>
      <c r="F42" s="443" t="s">
        <v>279</v>
      </c>
    </row>
    <row r="43" spans="1:6" ht="33.950000000000003" customHeight="1">
      <c r="A43" s="447"/>
      <c r="B43" s="448"/>
      <c r="C43" s="96" t="s">
        <v>251</v>
      </c>
      <c r="D43" s="333">
        <v>1</v>
      </c>
      <c r="E43" s="445"/>
      <c r="F43" s="445"/>
    </row>
    <row r="44" spans="1:6" ht="44.1" customHeight="1">
      <c r="A44" s="447"/>
      <c r="B44" s="446" t="s">
        <v>252</v>
      </c>
      <c r="C44" s="96" t="s">
        <v>253</v>
      </c>
      <c r="D44" s="333">
        <v>1</v>
      </c>
      <c r="E44" s="443" t="s">
        <v>254</v>
      </c>
      <c r="F44" s="443" t="s">
        <v>255</v>
      </c>
    </row>
    <row r="45" spans="1:6" ht="33" customHeight="1">
      <c r="A45" s="447"/>
      <c r="B45" s="448"/>
      <c r="C45" s="96" t="s">
        <v>256</v>
      </c>
      <c r="D45" s="333">
        <v>1</v>
      </c>
      <c r="E45" s="445"/>
      <c r="F45" s="445"/>
    </row>
    <row r="46" spans="1:6" ht="54.95" customHeight="1">
      <c r="A46" s="448"/>
      <c r="B46" s="94" t="s">
        <v>257</v>
      </c>
      <c r="C46" s="96" t="s">
        <v>258</v>
      </c>
      <c r="D46" s="333">
        <v>1</v>
      </c>
      <c r="E46" s="96" t="s">
        <v>259</v>
      </c>
      <c r="F46" s="95" t="s">
        <v>260</v>
      </c>
    </row>
    <row r="47" spans="1:6" ht="27.95" customHeight="1">
      <c r="A47" s="446" t="s">
        <v>261</v>
      </c>
      <c r="B47" s="93" t="s">
        <v>262</v>
      </c>
      <c r="C47" s="96" t="s">
        <v>263</v>
      </c>
      <c r="D47" s="334" t="s">
        <v>554</v>
      </c>
      <c r="E47" s="99" t="s">
        <v>264</v>
      </c>
      <c r="F47" s="99" t="s">
        <v>265</v>
      </c>
    </row>
    <row r="48" spans="1:6" ht="19.5" customHeight="1">
      <c r="A48" s="447"/>
      <c r="B48" s="93" t="s">
        <v>266</v>
      </c>
      <c r="C48" s="96" t="s">
        <v>267</v>
      </c>
      <c r="D48" s="334" t="s">
        <v>554</v>
      </c>
      <c r="E48" s="99" t="s">
        <v>268</v>
      </c>
      <c r="F48" s="99" t="s">
        <v>269</v>
      </c>
    </row>
    <row r="49" spans="1:6" ht="18.600000000000001" customHeight="1">
      <c r="A49" s="447"/>
      <c r="B49" s="446" t="s">
        <v>270</v>
      </c>
      <c r="C49" s="96" t="s">
        <v>271</v>
      </c>
      <c r="D49" s="333">
        <v>1</v>
      </c>
      <c r="E49" s="443" t="s">
        <v>272</v>
      </c>
      <c r="F49" s="443" t="s">
        <v>280</v>
      </c>
    </row>
    <row r="50" spans="1:6" ht="19.5" customHeight="1">
      <c r="A50" s="447"/>
      <c r="B50" s="447"/>
      <c r="C50" s="96" t="s">
        <v>273</v>
      </c>
      <c r="D50" s="333">
        <v>1</v>
      </c>
      <c r="E50" s="444"/>
      <c r="F50" s="444"/>
    </row>
    <row r="51" spans="1:6" ht="21" customHeight="1">
      <c r="A51" s="447"/>
      <c r="B51" s="447"/>
      <c r="C51" s="96" t="s">
        <v>274</v>
      </c>
      <c r="D51" s="333">
        <v>1</v>
      </c>
      <c r="E51" s="444"/>
      <c r="F51" s="444"/>
    </row>
    <row r="52" spans="1:6" ht="19.5" customHeight="1">
      <c r="A52" s="448"/>
      <c r="B52" s="448"/>
      <c r="C52" s="96" t="s">
        <v>275</v>
      </c>
      <c r="D52" s="333">
        <v>1</v>
      </c>
      <c r="E52" s="445"/>
      <c r="F52" s="445"/>
    </row>
  </sheetData>
  <sheetProtection formatCells="0" formatColumns="0" formatRows="0"/>
  <mergeCells count="42">
    <mergeCell ref="A1:F1"/>
    <mergeCell ref="A2:F2"/>
    <mergeCell ref="A3:B3"/>
    <mergeCell ref="C3:F3"/>
    <mergeCell ref="A18:A27"/>
    <mergeCell ref="B4:F4"/>
    <mergeCell ref="D5:F5"/>
    <mergeCell ref="A5:A9"/>
    <mergeCell ref="A11:A17"/>
    <mergeCell ref="C5:C6"/>
    <mergeCell ref="E18:E19"/>
    <mergeCell ref="E20:E22"/>
    <mergeCell ref="A42:A46"/>
    <mergeCell ref="A47:A52"/>
    <mergeCell ref="B5:B6"/>
    <mergeCell ref="B11:B13"/>
    <mergeCell ref="B14:B15"/>
    <mergeCell ref="B18:B25"/>
    <mergeCell ref="B26:B27"/>
    <mergeCell ref="B28:B31"/>
    <mergeCell ref="B32:B33"/>
    <mergeCell ref="B36:B41"/>
    <mergeCell ref="B42:B43"/>
    <mergeCell ref="B44:B45"/>
    <mergeCell ref="B34:B35"/>
    <mergeCell ref="A28:A31"/>
    <mergeCell ref="A32:A35"/>
    <mergeCell ref="A36:A41"/>
    <mergeCell ref="E28:E31"/>
    <mergeCell ref="E34:E35"/>
    <mergeCell ref="B49:B52"/>
    <mergeCell ref="E49:E52"/>
    <mergeCell ref="F34:F35"/>
    <mergeCell ref="F36:F37"/>
    <mergeCell ref="F38:F40"/>
    <mergeCell ref="F42:F43"/>
    <mergeCell ref="F44:F45"/>
    <mergeCell ref="F49:F52"/>
    <mergeCell ref="E36:E37"/>
    <mergeCell ref="E38:E41"/>
    <mergeCell ref="E42:E43"/>
    <mergeCell ref="E44:E45"/>
  </mergeCells>
  <phoneticPr fontId="6" type="noConversion"/>
  <printOptions horizontalCentered="1"/>
  <pageMargins left="0.11811023622047245" right="0.11811023622047245" top="0.62992125984251968" bottom="0.15748031496062992" header="0.31496062992125984" footer="0.31496062992125984"/>
  <pageSetup paperSize="9" scale="95" orientation="landscape" horizontalDpi="200" verticalDpi="200" r:id="rId1"/>
  <headerFooter alignWithMargins="0"/>
  <rowBreaks count="4" manualBreakCount="4">
    <brk id="15" max="16383" man="1"/>
    <brk id="25" max="16383" man="1"/>
    <brk id="33" max="16383" man="1"/>
    <brk id="45" max="16383" man="1"/>
  </rowBreaks>
</worksheet>
</file>

<file path=xl/worksheets/sheet12.xml><?xml version="1.0" encoding="utf-8"?>
<worksheet xmlns="http://schemas.openxmlformats.org/spreadsheetml/2006/main" xmlns:r="http://schemas.openxmlformats.org/officeDocument/2006/relationships">
  <dimension ref="A1:I43"/>
  <sheetViews>
    <sheetView showGridLines="0" tabSelected="1" zoomScaleSheetLayoutView="100" workbookViewId="0">
      <selection activeCell="D28" sqref="A28:XFD30"/>
    </sheetView>
  </sheetViews>
  <sheetFormatPr defaultColWidth="12" defaultRowHeight="13.5"/>
  <cols>
    <col min="1" max="1" width="8.6640625" style="112" customWidth="1"/>
    <col min="2" max="2" width="12" style="112"/>
    <col min="3" max="3" width="13" style="112" customWidth="1"/>
    <col min="4" max="4" width="21.1640625" style="112" customWidth="1"/>
    <col min="5" max="5" width="15.83203125" style="112" customWidth="1"/>
    <col min="6" max="6" width="13.33203125" style="112" customWidth="1"/>
    <col min="7" max="7" width="12" style="112"/>
    <col min="8" max="8" width="7.6640625" style="112" customWidth="1"/>
    <col min="9" max="9" width="18.1640625" style="112" customWidth="1"/>
    <col min="10" max="16384" width="12" style="112"/>
  </cols>
  <sheetData>
    <row r="1" spans="1:9" s="107" customFormat="1" ht="18.75" customHeight="1">
      <c r="A1" s="462" t="s">
        <v>281</v>
      </c>
      <c r="B1" s="462"/>
      <c r="C1" s="462"/>
      <c r="D1" s="462"/>
      <c r="E1" s="462"/>
      <c r="F1" s="462"/>
      <c r="G1" s="462"/>
      <c r="H1" s="462"/>
      <c r="I1" s="462"/>
    </row>
    <row r="2" spans="1:9" s="107" customFormat="1" ht="13.5" customHeight="1">
      <c r="A2" s="463" t="s">
        <v>143</v>
      </c>
      <c r="B2" s="463"/>
      <c r="C2" s="463"/>
      <c r="D2" s="464" t="s">
        <v>462</v>
      </c>
      <c r="E2" s="465"/>
      <c r="F2" s="465"/>
      <c r="G2" s="465"/>
      <c r="H2" s="465"/>
      <c r="I2" s="465"/>
    </row>
    <row r="3" spans="1:9" s="107" customFormat="1" ht="13.5" customHeight="1">
      <c r="A3" s="463" t="s">
        <v>282</v>
      </c>
      <c r="B3" s="463"/>
      <c r="C3" s="463"/>
      <c r="D3" s="465"/>
      <c r="E3" s="465"/>
      <c r="F3" s="466" t="s">
        <v>45</v>
      </c>
      <c r="G3" s="467"/>
      <c r="H3" s="468" t="s">
        <v>43</v>
      </c>
      <c r="I3" s="465"/>
    </row>
    <row r="4" spans="1:9" s="107" customFormat="1" ht="13.5" customHeight="1">
      <c r="A4" s="463" t="s">
        <v>283</v>
      </c>
      <c r="B4" s="463"/>
      <c r="C4" s="463"/>
      <c r="D4" s="109" t="s">
        <v>284</v>
      </c>
      <c r="E4" s="109">
        <v>1591</v>
      </c>
      <c r="F4" s="465" t="s">
        <v>285</v>
      </c>
      <c r="G4" s="465"/>
      <c r="H4" s="465">
        <v>1591</v>
      </c>
      <c r="I4" s="465"/>
    </row>
    <row r="5" spans="1:9" s="107" customFormat="1" ht="13.5" customHeight="1">
      <c r="A5" s="463"/>
      <c r="B5" s="463"/>
      <c r="C5" s="463"/>
      <c r="D5" s="110" t="s">
        <v>61</v>
      </c>
      <c r="E5" s="109">
        <v>1591</v>
      </c>
      <c r="F5" s="469" t="s">
        <v>61</v>
      </c>
      <c r="G5" s="470"/>
      <c r="H5" s="465">
        <v>1591</v>
      </c>
      <c r="I5" s="465"/>
    </row>
    <row r="6" spans="1:9" s="107" customFormat="1" ht="13.5" customHeight="1">
      <c r="A6" s="463"/>
      <c r="B6" s="463"/>
      <c r="C6" s="463"/>
      <c r="D6" s="110" t="s">
        <v>286</v>
      </c>
      <c r="E6" s="109"/>
      <c r="F6" s="469" t="s">
        <v>286</v>
      </c>
      <c r="G6" s="470"/>
      <c r="H6" s="465"/>
      <c r="I6" s="465"/>
    </row>
    <row r="7" spans="1:9" s="107" customFormat="1" ht="14.1" customHeight="1">
      <c r="A7" s="477" t="s">
        <v>287</v>
      </c>
      <c r="B7" s="463" t="s">
        <v>288</v>
      </c>
      <c r="C7" s="463"/>
      <c r="D7" s="463"/>
      <c r="E7" s="463"/>
      <c r="F7" s="463" t="s">
        <v>289</v>
      </c>
      <c r="G7" s="463"/>
      <c r="H7" s="463"/>
      <c r="I7" s="463"/>
    </row>
    <row r="8" spans="1:9" s="107" customFormat="1" ht="53.1" customHeight="1">
      <c r="A8" s="478"/>
      <c r="B8" s="473" t="s">
        <v>416</v>
      </c>
      <c r="C8" s="474"/>
      <c r="D8" s="474"/>
      <c r="E8" s="475"/>
      <c r="F8" s="473" t="s">
        <v>464</v>
      </c>
      <c r="G8" s="474"/>
      <c r="H8" s="474"/>
      <c r="I8" s="475"/>
    </row>
    <row r="9" spans="1:9" s="107" customFormat="1" ht="30" customHeight="1">
      <c r="A9" s="477" t="s">
        <v>290</v>
      </c>
      <c r="B9" s="108" t="s">
        <v>291</v>
      </c>
      <c r="C9" s="108" t="s">
        <v>155</v>
      </c>
      <c r="D9" s="108" t="s">
        <v>156</v>
      </c>
      <c r="E9" s="108" t="s">
        <v>157</v>
      </c>
      <c r="F9" s="108" t="s">
        <v>155</v>
      </c>
      <c r="G9" s="463" t="s">
        <v>156</v>
      </c>
      <c r="H9" s="463"/>
      <c r="I9" s="108" t="s">
        <v>157</v>
      </c>
    </row>
    <row r="10" spans="1:9" s="107" customFormat="1" ht="13.5" customHeight="1">
      <c r="A10" s="479"/>
      <c r="B10" s="480" t="s">
        <v>292</v>
      </c>
      <c r="C10" s="477" t="s">
        <v>293</v>
      </c>
      <c r="D10" s="298" t="s">
        <v>417</v>
      </c>
      <c r="E10" s="300">
        <v>1</v>
      </c>
      <c r="F10" s="463" t="s">
        <v>293</v>
      </c>
      <c r="G10" s="476" t="s">
        <v>417</v>
      </c>
      <c r="H10" s="476"/>
      <c r="I10" s="300">
        <v>1</v>
      </c>
    </row>
    <row r="11" spans="1:9" s="107" customFormat="1" ht="24">
      <c r="A11" s="479"/>
      <c r="B11" s="480"/>
      <c r="C11" s="479"/>
      <c r="D11" s="298" t="s">
        <v>418</v>
      </c>
      <c r="E11" s="301" t="s">
        <v>448</v>
      </c>
      <c r="F11" s="463"/>
      <c r="G11" s="476" t="s">
        <v>418</v>
      </c>
      <c r="H11" s="476"/>
      <c r="I11" s="301" t="s">
        <v>448</v>
      </c>
    </row>
    <row r="12" spans="1:9" s="107" customFormat="1">
      <c r="A12" s="479"/>
      <c r="B12" s="480"/>
      <c r="C12" s="479"/>
      <c r="D12" s="299" t="s">
        <v>419</v>
      </c>
      <c r="E12" s="302">
        <v>1</v>
      </c>
      <c r="F12" s="463"/>
      <c r="G12" s="476" t="s">
        <v>419</v>
      </c>
      <c r="H12" s="476"/>
      <c r="I12" s="302">
        <v>1</v>
      </c>
    </row>
    <row r="13" spans="1:9" s="107" customFormat="1" ht="24">
      <c r="A13" s="479"/>
      <c r="B13" s="480"/>
      <c r="C13" s="479"/>
      <c r="D13" s="298" t="s">
        <v>420</v>
      </c>
      <c r="E13" s="302">
        <v>1</v>
      </c>
      <c r="F13" s="463"/>
      <c r="G13" s="476" t="s">
        <v>420</v>
      </c>
      <c r="H13" s="476"/>
      <c r="I13" s="302">
        <v>1</v>
      </c>
    </row>
    <row r="14" spans="1:9" s="107" customFormat="1" ht="24">
      <c r="A14" s="479"/>
      <c r="B14" s="480"/>
      <c r="C14" s="479"/>
      <c r="D14" s="298" t="s">
        <v>421</v>
      </c>
      <c r="E14" s="300" t="s">
        <v>449</v>
      </c>
      <c r="F14" s="463"/>
      <c r="G14" s="476" t="s">
        <v>421</v>
      </c>
      <c r="H14" s="476"/>
      <c r="I14" s="300" t="s">
        <v>449</v>
      </c>
    </row>
    <row r="15" spans="1:9" s="107" customFormat="1" ht="24">
      <c r="A15" s="479"/>
      <c r="B15" s="480"/>
      <c r="C15" s="478"/>
      <c r="D15" s="298" t="s">
        <v>422</v>
      </c>
      <c r="E15" s="300">
        <v>1</v>
      </c>
      <c r="F15" s="463"/>
      <c r="G15" s="476" t="s">
        <v>422</v>
      </c>
      <c r="H15" s="476"/>
      <c r="I15" s="300">
        <v>1</v>
      </c>
    </row>
    <row r="16" spans="1:9" s="107" customFormat="1" ht="13.5" customHeight="1">
      <c r="A16" s="479"/>
      <c r="B16" s="480"/>
      <c r="C16" s="465" t="s">
        <v>294</v>
      </c>
      <c r="D16" s="297" t="s">
        <v>423</v>
      </c>
      <c r="E16" s="300">
        <v>1</v>
      </c>
      <c r="F16" s="477" t="s">
        <v>294</v>
      </c>
      <c r="G16" s="471" t="s">
        <v>423</v>
      </c>
      <c r="H16" s="472"/>
      <c r="I16" s="300">
        <v>1</v>
      </c>
    </row>
    <row r="17" spans="1:9" s="107" customFormat="1" ht="24">
      <c r="A17" s="479"/>
      <c r="B17" s="480"/>
      <c r="C17" s="465"/>
      <c r="D17" s="297" t="s">
        <v>424</v>
      </c>
      <c r="E17" s="300">
        <v>1</v>
      </c>
      <c r="F17" s="479"/>
      <c r="G17" s="471" t="s">
        <v>424</v>
      </c>
      <c r="H17" s="472" t="s">
        <v>424</v>
      </c>
      <c r="I17" s="300">
        <v>1</v>
      </c>
    </row>
    <row r="18" spans="1:9" s="107" customFormat="1">
      <c r="A18" s="479"/>
      <c r="B18" s="480"/>
      <c r="C18" s="465"/>
      <c r="D18" s="297" t="s">
        <v>425</v>
      </c>
      <c r="E18" s="300">
        <v>0.95</v>
      </c>
      <c r="F18" s="479"/>
      <c r="G18" s="471" t="s">
        <v>425</v>
      </c>
      <c r="H18" s="472" t="s">
        <v>425</v>
      </c>
      <c r="I18" s="300">
        <v>0.95</v>
      </c>
    </row>
    <row r="19" spans="1:9" s="107" customFormat="1" ht="13.5" customHeight="1">
      <c r="A19" s="479"/>
      <c r="B19" s="480"/>
      <c r="C19" s="465"/>
      <c r="D19" s="297" t="s">
        <v>426</v>
      </c>
      <c r="E19" s="300">
        <v>1</v>
      </c>
      <c r="F19" s="478"/>
      <c r="G19" s="471" t="s">
        <v>426</v>
      </c>
      <c r="H19" s="472" t="s">
        <v>426</v>
      </c>
      <c r="I19" s="300">
        <v>1</v>
      </c>
    </row>
    <row r="20" spans="1:9" s="107" customFormat="1" ht="13.5" customHeight="1">
      <c r="A20" s="479"/>
      <c r="B20" s="480"/>
      <c r="C20" s="465" t="s">
        <v>295</v>
      </c>
      <c r="D20" s="297" t="s">
        <v>427</v>
      </c>
      <c r="E20" s="300">
        <v>1</v>
      </c>
      <c r="F20" s="477" t="s">
        <v>295</v>
      </c>
      <c r="G20" s="471" t="s">
        <v>427</v>
      </c>
      <c r="H20" s="472"/>
      <c r="I20" s="300">
        <v>1</v>
      </c>
    </row>
    <row r="21" spans="1:9" s="107" customFormat="1" ht="13.5" customHeight="1">
      <c r="A21" s="479"/>
      <c r="B21" s="480"/>
      <c r="C21" s="465"/>
      <c r="D21" s="297" t="s">
        <v>428</v>
      </c>
      <c r="E21" s="300">
        <v>1</v>
      </c>
      <c r="F21" s="479"/>
      <c r="G21" s="471" t="s">
        <v>428</v>
      </c>
      <c r="H21" s="472" t="s">
        <v>428</v>
      </c>
      <c r="I21" s="300">
        <v>1</v>
      </c>
    </row>
    <row r="22" spans="1:9" s="107" customFormat="1" ht="13.5" customHeight="1">
      <c r="A22" s="479"/>
      <c r="B22" s="480"/>
      <c r="C22" s="465"/>
      <c r="D22" s="297" t="s">
        <v>429</v>
      </c>
      <c r="E22" s="300">
        <v>1</v>
      </c>
      <c r="F22" s="479"/>
      <c r="G22" s="471" t="s">
        <v>429</v>
      </c>
      <c r="H22" s="472" t="s">
        <v>429</v>
      </c>
      <c r="I22" s="300">
        <v>1</v>
      </c>
    </row>
    <row r="23" spans="1:9" s="107" customFormat="1" ht="13.5" customHeight="1">
      <c r="A23" s="479"/>
      <c r="B23" s="480"/>
      <c r="C23" s="465"/>
      <c r="D23" s="297" t="s">
        <v>430</v>
      </c>
      <c r="E23" s="301" t="s">
        <v>450</v>
      </c>
      <c r="F23" s="479"/>
      <c r="G23" s="471" t="s">
        <v>430</v>
      </c>
      <c r="H23" s="472" t="s">
        <v>430</v>
      </c>
      <c r="I23" s="301" t="s">
        <v>450</v>
      </c>
    </row>
    <row r="24" spans="1:9" s="107" customFormat="1" ht="13.5" customHeight="1">
      <c r="A24" s="479"/>
      <c r="B24" s="480"/>
      <c r="C24" s="465"/>
      <c r="D24" s="297" t="s">
        <v>431</v>
      </c>
      <c r="E24" s="301" t="s">
        <v>450</v>
      </c>
      <c r="F24" s="478"/>
      <c r="G24" s="471" t="s">
        <v>431</v>
      </c>
      <c r="H24" s="472" t="s">
        <v>431</v>
      </c>
      <c r="I24" s="301" t="s">
        <v>450</v>
      </c>
    </row>
    <row r="25" spans="1:9" s="107" customFormat="1" ht="13.5" customHeight="1">
      <c r="A25" s="479"/>
      <c r="B25" s="480"/>
      <c r="C25" s="465" t="s">
        <v>296</v>
      </c>
      <c r="D25" s="297" t="s">
        <v>432</v>
      </c>
      <c r="E25" s="301" t="s">
        <v>451</v>
      </c>
      <c r="F25" s="477" t="s">
        <v>296</v>
      </c>
      <c r="G25" s="471" t="s">
        <v>432</v>
      </c>
      <c r="H25" s="472" t="s">
        <v>432</v>
      </c>
      <c r="I25" s="301" t="s">
        <v>451</v>
      </c>
    </row>
    <row r="26" spans="1:9" s="107" customFormat="1" ht="24">
      <c r="A26" s="479"/>
      <c r="B26" s="480"/>
      <c r="C26" s="465"/>
      <c r="D26" s="297" t="s">
        <v>433</v>
      </c>
      <c r="E26" s="301" t="s">
        <v>451</v>
      </c>
      <c r="F26" s="479"/>
      <c r="G26" s="471" t="s">
        <v>433</v>
      </c>
      <c r="H26" s="472" t="s">
        <v>433</v>
      </c>
      <c r="I26" s="301" t="s">
        <v>451</v>
      </c>
    </row>
    <row r="27" spans="1:9" s="107" customFormat="1" ht="13.5" customHeight="1">
      <c r="A27" s="479"/>
      <c r="B27" s="480"/>
      <c r="C27" s="465"/>
      <c r="D27" s="297" t="s">
        <v>434</v>
      </c>
      <c r="E27" s="301" t="s">
        <v>452</v>
      </c>
      <c r="F27" s="478"/>
      <c r="G27" s="471" t="s">
        <v>434</v>
      </c>
      <c r="H27" s="472" t="s">
        <v>434</v>
      </c>
      <c r="I27" s="301" t="s">
        <v>452</v>
      </c>
    </row>
    <row r="28" spans="1:9" s="107" customFormat="1" ht="13.5" customHeight="1">
      <c r="A28" s="479"/>
      <c r="B28" s="463"/>
      <c r="C28" s="463" t="s">
        <v>297</v>
      </c>
      <c r="D28" s="297" t="s">
        <v>435</v>
      </c>
      <c r="E28" s="303" t="s">
        <v>455</v>
      </c>
      <c r="F28" s="477" t="s">
        <v>297</v>
      </c>
      <c r="G28" s="471" t="s">
        <v>435</v>
      </c>
      <c r="H28" s="472" t="s">
        <v>435</v>
      </c>
      <c r="I28" s="303" t="s">
        <v>455</v>
      </c>
    </row>
    <row r="29" spans="1:9" s="107" customFormat="1" ht="13.5" customHeight="1">
      <c r="A29" s="479"/>
      <c r="B29" s="463"/>
      <c r="C29" s="463"/>
      <c r="D29" s="297" t="s">
        <v>436</v>
      </c>
      <c r="E29" s="301" t="s">
        <v>456</v>
      </c>
      <c r="F29" s="479"/>
      <c r="G29" s="471" t="s">
        <v>436</v>
      </c>
      <c r="H29" s="472" t="s">
        <v>436</v>
      </c>
      <c r="I29" s="301" t="s">
        <v>456</v>
      </c>
    </row>
    <row r="30" spans="1:9" s="107" customFormat="1" ht="13.5" customHeight="1">
      <c r="A30" s="479"/>
      <c r="B30" s="463"/>
      <c r="C30" s="463"/>
      <c r="D30" s="297" t="s">
        <v>453</v>
      </c>
      <c r="E30" s="300">
        <v>1</v>
      </c>
      <c r="F30" s="479"/>
      <c r="G30" s="471" t="s">
        <v>453</v>
      </c>
      <c r="H30" s="472" t="s">
        <v>453</v>
      </c>
      <c r="I30" s="300">
        <v>1</v>
      </c>
    </row>
    <row r="31" spans="1:9" s="107" customFormat="1" ht="13.5" customHeight="1">
      <c r="A31" s="479"/>
      <c r="B31" s="463"/>
      <c r="C31" s="463"/>
      <c r="D31" s="297" t="s">
        <v>454</v>
      </c>
      <c r="E31" s="300">
        <v>1</v>
      </c>
      <c r="F31" s="478"/>
      <c r="G31" s="471" t="s">
        <v>454</v>
      </c>
      <c r="H31" s="472" t="s">
        <v>454</v>
      </c>
      <c r="I31" s="300">
        <v>1</v>
      </c>
    </row>
    <row r="32" spans="1:9" s="107" customFormat="1" ht="13.5" customHeight="1">
      <c r="A32" s="479"/>
      <c r="B32" s="463"/>
      <c r="C32" s="463" t="s">
        <v>298</v>
      </c>
      <c r="D32" s="297" t="s">
        <v>437</v>
      </c>
      <c r="E32" s="300">
        <v>0</v>
      </c>
      <c r="F32" s="477" t="s">
        <v>298</v>
      </c>
      <c r="G32" s="471" t="s">
        <v>437</v>
      </c>
      <c r="H32" s="472" t="s">
        <v>437</v>
      </c>
      <c r="I32" s="300">
        <v>0</v>
      </c>
    </row>
    <row r="33" spans="1:9" s="107" customFormat="1">
      <c r="A33" s="479"/>
      <c r="B33" s="463"/>
      <c r="C33" s="463"/>
      <c r="D33" s="297" t="s">
        <v>438</v>
      </c>
      <c r="E33" s="300">
        <v>1</v>
      </c>
      <c r="F33" s="479"/>
      <c r="G33" s="471" t="s">
        <v>438</v>
      </c>
      <c r="H33" s="472" t="s">
        <v>438</v>
      </c>
      <c r="I33" s="300">
        <v>1</v>
      </c>
    </row>
    <row r="34" spans="1:9" s="107" customFormat="1" ht="24">
      <c r="A34" s="479"/>
      <c r="B34" s="463"/>
      <c r="C34" s="463"/>
      <c r="D34" s="297" t="s">
        <v>439</v>
      </c>
      <c r="E34" s="301" t="s">
        <v>457</v>
      </c>
      <c r="F34" s="478"/>
      <c r="G34" s="471" t="s">
        <v>439</v>
      </c>
      <c r="H34" s="472" t="s">
        <v>439</v>
      </c>
      <c r="I34" s="301" t="s">
        <v>457</v>
      </c>
    </row>
    <row r="35" spans="1:9" s="107" customFormat="1" ht="13.5" customHeight="1">
      <c r="A35" s="479"/>
      <c r="B35" s="463"/>
      <c r="C35" s="477" t="s">
        <v>299</v>
      </c>
      <c r="D35" s="297" t="s">
        <v>440</v>
      </c>
      <c r="E35" s="304" t="s">
        <v>458</v>
      </c>
      <c r="F35" s="477" t="s">
        <v>299</v>
      </c>
      <c r="G35" s="471" t="s">
        <v>440</v>
      </c>
      <c r="H35" s="472" t="s">
        <v>440</v>
      </c>
      <c r="I35" s="304" t="s">
        <v>458</v>
      </c>
    </row>
    <row r="36" spans="1:9" s="107" customFormat="1" ht="13.5" customHeight="1">
      <c r="A36" s="479"/>
      <c r="B36" s="463"/>
      <c r="C36" s="479"/>
      <c r="D36" s="297" t="s">
        <v>441</v>
      </c>
      <c r="E36" s="301" t="s">
        <v>459</v>
      </c>
      <c r="F36" s="479"/>
      <c r="G36" s="471" t="s">
        <v>441</v>
      </c>
      <c r="H36" s="472" t="s">
        <v>441</v>
      </c>
      <c r="I36" s="301" t="s">
        <v>459</v>
      </c>
    </row>
    <row r="37" spans="1:9" s="107" customFormat="1" ht="13.5" customHeight="1">
      <c r="A37" s="479"/>
      <c r="B37" s="463"/>
      <c r="C37" s="479"/>
      <c r="D37" s="297" t="s">
        <v>442</v>
      </c>
      <c r="E37" s="300">
        <v>1</v>
      </c>
      <c r="F37" s="478"/>
      <c r="G37" s="471" t="s">
        <v>442</v>
      </c>
      <c r="H37" s="472" t="s">
        <v>442</v>
      </c>
      <c r="I37" s="300">
        <v>1</v>
      </c>
    </row>
    <row r="38" spans="1:9" s="107" customFormat="1" ht="13.5" customHeight="1">
      <c r="A38" s="479"/>
      <c r="B38" s="463"/>
      <c r="C38" s="478"/>
      <c r="D38" s="297" t="s">
        <v>443</v>
      </c>
      <c r="E38" s="301" t="s">
        <v>460</v>
      </c>
      <c r="F38" s="296"/>
      <c r="G38" s="471" t="s">
        <v>443</v>
      </c>
      <c r="H38" s="472" t="s">
        <v>443</v>
      </c>
      <c r="I38" s="301" t="s">
        <v>460</v>
      </c>
    </row>
    <row r="39" spans="1:9" s="107" customFormat="1" ht="13.5" customHeight="1">
      <c r="A39" s="479"/>
      <c r="B39" s="463" t="s">
        <v>300</v>
      </c>
      <c r="C39" s="477" t="s">
        <v>301</v>
      </c>
      <c r="D39" s="297" t="s">
        <v>444</v>
      </c>
      <c r="E39" s="300">
        <v>1</v>
      </c>
      <c r="F39" s="477" t="s">
        <v>302</v>
      </c>
      <c r="G39" s="471" t="s">
        <v>444</v>
      </c>
      <c r="H39" s="472" t="s">
        <v>444</v>
      </c>
      <c r="I39" s="300">
        <v>1</v>
      </c>
    </row>
    <row r="40" spans="1:9" s="107" customFormat="1" ht="13.5" customHeight="1">
      <c r="A40" s="479"/>
      <c r="B40" s="463"/>
      <c r="C40" s="479"/>
      <c r="D40" s="297" t="s">
        <v>445</v>
      </c>
      <c r="E40" s="301" t="s">
        <v>461</v>
      </c>
      <c r="F40" s="479"/>
      <c r="G40" s="471" t="s">
        <v>445</v>
      </c>
      <c r="H40" s="472" t="s">
        <v>445</v>
      </c>
      <c r="I40" s="301" t="s">
        <v>461</v>
      </c>
    </row>
    <row r="41" spans="1:9" s="107" customFormat="1" ht="24">
      <c r="A41" s="479"/>
      <c r="B41" s="463"/>
      <c r="C41" s="479"/>
      <c r="D41" s="297" t="s">
        <v>446</v>
      </c>
      <c r="E41" s="300">
        <v>1</v>
      </c>
      <c r="F41" s="478"/>
      <c r="G41" s="471" t="s">
        <v>446</v>
      </c>
      <c r="H41" s="472" t="s">
        <v>446</v>
      </c>
      <c r="I41" s="300">
        <v>1</v>
      </c>
    </row>
    <row r="42" spans="1:9" s="107" customFormat="1" ht="13.5" customHeight="1">
      <c r="A42" s="478"/>
      <c r="B42" s="463"/>
      <c r="C42" s="478"/>
      <c r="D42" s="297" t="s">
        <v>447</v>
      </c>
      <c r="E42" s="300">
        <v>0</v>
      </c>
      <c r="F42" s="296"/>
      <c r="G42" s="471" t="s">
        <v>447</v>
      </c>
      <c r="H42" s="472" t="s">
        <v>447</v>
      </c>
      <c r="I42" s="300">
        <v>0</v>
      </c>
    </row>
    <row r="43" spans="1:9" ht="15.75" customHeight="1">
      <c r="A43" s="111"/>
      <c r="B43" s="111"/>
      <c r="C43" s="111"/>
      <c r="D43" s="111"/>
      <c r="E43" s="111"/>
      <c r="F43" s="111"/>
      <c r="G43" s="111"/>
      <c r="H43" s="111"/>
      <c r="I43" s="111"/>
    </row>
  </sheetData>
  <sheetProtection formatCells="0" formatColumns="0" formatRows="0"/>
  <mergeCells count="73">
    <mergeCell ref="G13:H13"/>
    <mergeCell ref="G14:H14"/>
    <mergeCell ref="G15:H15"/>
    <mergeCell ref="F10:F15"/>
    <mergeCell ref="F32:F34"/>
    <mergeCell ref="F35:F37"/>
    <mergeCell ref="F39:F41"/>
    <mergeCell ref="C20:C24"/>
    <mergeCell ref="C25:C27"/>
    <mergeCell ref="F16:F19"/>
    <mergeCell ref="F20:F24"/>
    <mergeCell ref="F25:F27"/>
    <mergeCell ref="F28:F31"/>
    <mergeCell ref="G40:H40"/>
    <mergeCell ref="G41:H41"/>
    <mergeCell ref="G42:H42"/>
    <mergeCell ref="G38:H38"/>
    <mergeCell ref="G39:H39"/>
    <mergeCell ref="A9:A42"/>
    <mergeCell ref="B10:B27"/>
    <mergeCell ref="B28:B38"/>
    <mergeCell ref="B39:B42"/>
    <mergeCell ref="C28:C31"/>
    <mergeCell ref="C32:C34"/>
    <mergeCell ref="C35:C38"/>
    <mergeCell ref="C39:C42"/>
    <mergeCell ref="C10:C15"/>
    <mergeCell ref="G28:H28"/>
    <mergeCell ref="G29:H29"/>
    <mergeCell ref="G31:H31"/>
    <mergeCell ref="G32:H32"/>
    <mergeCell ref="G30:H30"/>
    <mergeCell ref="G25:H25"/>
    <mergeCell ref="G26:H26"/>
    <mergeCell ref="G27:H27"/>
    <mergeCell ref="G34:H34"/>
    <mergeCell ref="G35:H35"/>
    <mergeCell ref="G36:H36"/>
    <mergeCell ref="G37:H37"/>
    <mergeCell ref="G33:H33"/>
    <mergeCell ref="G24:H24"/>
    <mergeCell ref="B8:E8"/>
    <mergeCell ref="F8:I8"/>
    <mergeCell ref="G9:H9"/>
    <mergeCell ref="G10:H10"/>
    <mergeCell ref="G11:H11"/>
    <mergeCell ref="G12:H12"/>
    <mergeCell ref="G16:H16"/>
    <mergeCell ref="G17:H17"/>
    <mergeCell ref="G19:H19"/>
    <mergeCell ref="G20:H20"/>
    <mergeCell ref="G21:H21"/>
    <mergeCell ref="C16:C19"/>
    <mergeCell ref="G18:H18"/>
    <mergeCell ref="G22:H22"/>
    <mergeCell ref="G23:H23"/>
    <mergeCell ref="F6:G6"/>
    <mergeCell ref="H6:I6"/>
    <mergeCell ref="B7:E7"/>
    <mergeCell ref="F7:I7"/>
    <mergeCell ref="A4:C6"/>
    <mergeCell ref="F4:G4"/>
    <mergeCell ref="H4:I4"/>
    <mergeCell ref="F5:G5"/>
    <mergeCell ref="H5:I5"/>
    <mergeCell ref="A7:A8"/>
    <mergeCell ref="A1:I1"/>
    <mergeCell ref="A2:C2"/>
    <mergeCell ref="D2:I2"/>
    <mergeCell ref="A3:C3"/>
    <mergeCell ref="D3:E3"/>
    <mergeCell ref="F3:G3"/>
    <mergeCell ref="H3:I3"/>
  </mergeCells>
  <phoneticPr fontId="6" type="noConversion"/>
  <printOptions horizontalCentered="1"/>
  <pageMargins left="0.70866141732283472" right="0.31496062992125984" top="0.74803149606299213" bottom="0.74803149606299213" header="0.31496062992125984" footer="0.31496062992125984"/>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IN35"/>
  <sheetViews>
    <sheetView showGridLines="0" showZeros="0" workbookViewId="0">
      <selection activeCell="H6" sqref="H6"/>
    </sheetView>
  </sheetViews>
  <sheetFormatPr defaultColWidth="7.1640625" defaultRowHeight="11.25"/>
  <cols>
    <col min="1" max="1" width="7.1640625" style="22" customWidth="1"/>
    <col min="2" max="3" width="6.33203125" style="22" customWidth="1"/>
    <col min="4" max="4" width="6.1640625" style="22" customWidth="1"/>
    <col min="5" max="5" width="37.33203125" style="22" customWidth="1"/>
    <col min="6" max="7" width="14.83203125" style="22" customWidth="1"/>
    <col min="8" max="8" width="16.83203125" style="22" customWidth="1"/>
    <col min="9" max="9" width="10.6640625" style="22" customWidth="1"/>
    <col min="10" max="10" width="14.1640625" style="22" customWidth="1"/>
    <col min="11" max="11" width="9.5" style="22" customWidth="1"/>
    <col min="12" max="12" width="9" style="22" customWidth="1"/>
    <col min="13" max="13" width="12.6640625" style="22" customWidth="1"/>
    <col min="14" max="14" width="10" style="22" customWidth="1"/>
    <col min="15" max="15" width="9.6640625" style="22" customWidth="1"/>
    <col min="16" max="16384" width="7.1640625" style="22"/>
  </cols>
  <sheetData>
    <row r="1" spans="1:248" ht="15" customHeight="1">
      <c r="A1" s="169"/>
      <c r="B1" s="169"/>
      <c r="C1" s="170"/>
      <c r="D1" s="171"/>
      <c r="E1" s="172"/>
      <c r="F1" s="172"/>
      <c r="G1" s="172"/>
      <c r="H1" s="172"/>
      <c r="I1" s="173"/>
      <c r="J1" s="174"/>
      <c r="K1" s="174"/>
      <c r="L1" s="174"/>
      <c r="M1" s="174"/>
      <c r="N1" s="175"/>
      <c r="O1" s="176" t="s">
        <v>81</v>
      </c>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row>
    <row r="2" spans="1:248" s="54" customFormat="1" ht="21.75" customHeight="1">
      <c r="A2" s="178" t="s">
        <v>369</v>
      </c>
      <c r="B2" s="178"/>
      <c r="C2" s="178"/>
      <c r="D2" s="178"/>
      <c r="E2" s="178"/>
      <c r="F2" s="178"/>
      <c r="G2" s="178"/>
      <c r="H2" s="178"/>
      <c r="I2" s="178"/>
      <c r="J2" s="178"/>
      <c r="K2" s="178"/>
      <c r="L2" s="178"/>
      <c r="M2" s="178"/>
      <c r="N2" s="179"/>
      <c r="O2" s="179"/>
      <c r="P2" s="180"/>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c r="BI2" s="181"/>
      <c r="BJ2" s="181"/>
      <c r="BK2" s="181"/>
      <c r="BL2" s="181"/>
      <c r="BM2" s="181"/>
      <c r="BN2" s="181"/>
      <c r="BO2" s="181"/>
      <c r="BP2" s="181"/>
      <c r="BQ2" s="181"/>
      <c r="BR2" s="181"/>
      <c r="BS2" s="181"/>
      <c r="BT2" s="181"/>
      <c r="BU2" s="181"/>
      <c r="BV2" s="181"/>
      <c r="BW2" s="181"/>
      <c r="BX2" s="181"/>
      <c r="BY2" s="181"/>
      <c r="BZ2" s="181"/>
      <c r="CA2" s="181"/>
      <c r="CB2" s="181"/>
      <c r="CC2" s="181"/>
      <c r="CD2" s="181"/>
      <c r="CE2" s="181"/>
      <c r="CF2" s="181"/>
      <c r="CG2" s="181"/>
      <c r="CH2" s="181"/>
      <c r="CI2" s="181"/>
      <c r="CJ2" s="181"/>
      <c r="CK2" s="181"/>
      <c r="CL2" s="181"/>
      <c r="CM2" s="181"/>
      <c r="CN2" s="181"/>
      <c r="CO2" s="181"/>
      <c r="CP2" s="181"/>
      <c r="CQ2" s="181"/>
      <c r="CR2" s="181"/>
      <c r="CS2" s="181"/>
      <c r="CT2" s="181"/>
      <c r="CU2" s="181"/>
      <c r="CV2" s="181"/>
      <c r="CW2" s="181"/>
      <c r="CX2" s="181"/>
      <c r="CY2" s="181"/>
      <c r="CZ2" s="181"/>
      <c r="DA2" s="181"/>
      <c r="DB2" s="181"/>
      <c r="DC2" s="181"/>
      <c r="DD2" s="181"/>
      <c r="DE2" s="181"/>
      <c r="DF2" s="181"/>
      <c r="DG2" s="181"/>
      <c r="DH2" s="181"/>
      <c r="DI2" s="181"/>
      <c r="DJ2" s="181"/>
      <c r="DK2" s="181"/>
      <c r="DL2" s="181"/>
      <c r="DM2" s="181"/>
      <c r="DN2" s="181"/>
      <c r="DO2" s="181"/>
      <c r="DP2" s="181"/>
      <c r="DQ2" s="181"/>
      <c r="DR2" s="181"/>
      <c r="DS2" s="181"/>
      <c r="DT2" s="181"/>
      <c r="DU2" s="181"/>
      <c r="DV2" s="181"/>
      <c r="DW2" s="181"/>
      <c r="DX2" s="181"/>
      <c r="DY2" s="181"/>
      <c r="DZ2" s="181"/>
      <c r="EA2" s="181"/>
      <c r="EB2" s="181"/>
      <c r="EC2" s="181"/>
      <c r="ED2" s="181"/>
      <c r="EE2" s="181"/>
      <c r="EF2" s="181"/>
      <c r="EG2" s="181"/>
      <c r="EH2" s="181"/>
      <c r="EI2" s="181"/>
      <c r="EJ2" s="181"/>
      <c r="EK2" s="181"/>
      <c r="EL2" s="181"/>
      <c r="EM2" s="181"/>
      <c r="EN2" s="181"/>
      <c r="EO2" s="181"/>
      <c r="EP2" s="181"/>
      <c r="EQ2" s="181"/>
      <c r="ER2" s="181"/>
      <c r="ES2" s="181"/>
      <c r="ET2" s="181"/>
      <c r="EU2" s="181"/>
      <c r="EV2" s="181"/>
      <c r="EW2" s="181"/>
      <c r="EX2" s="181"/>
      <c r="EY2" s="181"/>
      <c r="EZ2" s="181"/>
      <c r="FA2" s="181"/>
      <c r="FB2" s="181"/>
      <c r="FC2" s="181"/>
      <c r="FD2" s="181"/>
      <c r="FE2" s="181"/>
      <c r="FF2" s="181"/>
      <c r="FG2" s="181"/>
      <c r="FH2" s="181"/>
      <c r="FI2" s="181"/>
      <c r="FJ2" s="181"/>
      <c r="FK2" s="181"/>
      <c r="FL2" s="181"/>
      <c r="FM2" s="181"/>
      <c r="FN2" s="181"/>
      <c r="FO2" s="181"/>
      <c r="FP2" s="181"/>
      <c r="FQ2" s="181"/>
      <c r="FR2" s="181"/>
      <c r="FS2" s="181"/>
      <c r="FT2" s="181"/>
      <c r="FU2" s="181"/>
      <c r="FV2" s="181"/>
      <c r="FW2" s="181"/>
      <c r="FX2" s="181"/>
      <c r="FY2" s="181"/>
      <c r="FZ2" s="181"/>
      <c r="GA2" s="181"/>
      <c r="GB2" s="181"/>
      <c r="GC2" s="181"/>
      <c r="GD2" s="181"/>
      <c r="GE2" s="181"/>
      <c r="GF2" s="181"/>
      <c r="GG2" s="181"/>
      <c r="GH2" s="181"/>
      <c r="GI2" s="181"/>
      <c r="GJ2" s="181"/>
      <c r="GK2" s="181"/>
      <c r="GL2" s="181"/>
      <c r="GM2" s="181"/>
      <c r="GN2" s="181"/>
      <c r="GO2" s="181"/>
      <c r="GP2" s="181"/>
      <c r="GQ2" s="181"/>
      <c r="GR2" s="181"/>
      <c r="GS2" s="181"/>
      <c r="GT2" s="181"/>
      <c r="GU2" s="181"/>
      <c r="GV2" s="181"/>
      <c r="GW2" s="181"/>
      <c r="GX2" s="181"/>
      <c r="GY2" s="181"/>
      <c r="GZ2" s="181"/>
      <c r="HA2" s="181"/>
      <c r="HB2" s="181"/>
      <c r="HC2" s="181"/>
      <c r="HD2" s="181"/>
      <c r="HE2" s="181"/>
      <c r="HF2" s="181"/>
      <c r="HG2" s="181"/>
      <c r="HH2" s="181"/>
      <c r="HI2" s="181"/>
      <c r="HJ2" s="181"/>
      <c r="HK2" s="181"/>
      <c r="HL2" s="181"/>
      <c r="HM2" s="181"/>
      <c r="HN2" s="181"/>
      <c r="HO2" s="181"/>
      <c r="HP2" s="181"/>
      <c r="HQ2" s="181"/>
      <c r="HR2" s="181"/>
      <c r="HS2" s="181"/>
      <c r="HT2" s="181"/>
      <c r="HU2" s="181"/>
      <c r="HV2" s="181"/>
      <c r="HW2" s="181"/>
      <c r="HX2" s="181"/>
      <c r="HY2" s="181"/>
      <c r="HZ2" s="181"/>
      <c r="IA2" s="181"/>
      <c r="IB2" s="181"/>
      <c r="IC2" s="181"/>
      <c r="ID2" s="181"/>
      <c r="IE2" s="181"/>
      <c r="IF2" s="181"/>
      <c r="IG2" s="181"/>
      <c r="IH2" s="181"/>
      <c r="II2" s="181"/>
      <c r="IJ2" s="181"/>
      <c r="IK2" s="181"/>
      <c r="IL2" s="181"/>
      <c r="IM2" s="181"/>
      <c r="IN2" s="181"/>
    </row>
    <row r="3" spans="1:248" s="23" customFormat="1" ht="16.5" customHeight="1">
      <c r="A3" s="365" t="s">
        <v>35</v>
      </c>
      <c r="B3" s="366"/>
      <c r="C3" s="366"/>
      <c r="D3" s="366"/>
      <c r="E3" s="366"/>
      <c r="F3" s="182"/>
      <c r="G3" s="182"/>
      <c r="H3" s="183"/>
      <c r="I3" s="184"/>
      <c r="J3" s="182"/>
      <c r="K3" s="182"/>
      <c r="L3" s="182"/>
      <c r="M3" s="185"/>
      <c r="N3" s="367" t="s">
        <v>46</v>
      </c>
      <c r="O3" s="367"/>
      <c r="P3" s="182"/>
      <c r="Q3" s="182"/>
      <c r="R3" s="182"/>
      <c r="S3" s="182"/>
      <c r="T3" s="182"/>
      <c r="U3" s="182"/>
      <c r="V3" s="182"/>
      <c r="W3" s="182"/>
      <c r="X3" s="182"/>
      <c r="Y3" s="182"/>
      <c r="Z3" s="182"/>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182"/>
      <c r="BO3" s="182"/>
      <c r="BP3" s="182"/>
      <c r="BQ3" s="182"/>
      <c r="BR3" s="182"/>
      <c r="BS3" s="182"/>
      <c r="BT3" s="182"/>
      <c r="BU3" s="182"/>
      <c r="BV3" s="182"/>
      <c r="BW3" s="182"/>
      <c r="BX3" s="182"/>
      <c r="BY3" s="182"/>
      <c r="BZ3" s="182"/>
      <c r="CA3" s="182"/>
      <c r="CB3" s="182"/>
      <c r="CC3" s="182"/>
      <c r="CD3" s="182"/>
      <c r="CE3" s="182"/>
      <c r="CF3" s="182"/>
      <c r="CG3" s="182"/>
      <c r="CH3" s="182"/>
      <c r="CI3" s="182"/>
      <c r="CJ3" s="182"/>
      <c r="CK3" s="182"/>
      <c r="CL3" s="182"/>
      <c r="CM3" s="182"/>
      <c r="CN3" s="182"/>
      <c r="CO3" s="182"/>
      <c r="CP3" s="182"/>
      <c r="CQ3" s="182"/>
      <c r="CR3" s="182"/>
      <c r="CS3" s="182"/>
      <c r="CT3" s="182"/>
      <c r="CU3" s="182"/>
      <c r="CV3" s="182"/>
      <c r="CW3" s="182"/>
      <c r="CX3" s="182"/>
      <c r="CY3" s="182"/>
      <c r="CZ3" s="182"/>
      <c r="DA3" s="182"/>
      <c r="DB3" s="182"/>
      <c r="DC3" s="182"/>
      <c r="DD3" s="182"/>
      <c r="DE3" s="182"/>
      <c r="DF3" s="182"/>
      <c r="DG3" s="182"/>
      <c r="DH3" s="182"/>
      <c r="DI3" s="182"/>
      <c r="DJ3" s="182"/>
      <c r="DK3" s="182"/>
      <c r="DL3" s="182"/>
      <c r="DM3" s="182"/>
      <c r="DN3" s="182"/>
      <c r="DO3" s="182"/>
      <c r="DP3" s="182"/>
      <c r="DQ3" s="182"/>
      <c r="DR3" s="182"/>
      <c r="DS3" s="182"/>
      <c r="DT3" s="182"/>
      <c r="DU3" s="182"/>
      <c r="DV3" s="182"/>
      <c r="DW3" s="182"/>
      <c r="DX3" s="182"/>
      <c r="DY3" s="182"/>
      <c r="DZ3" s="182"/>
      <c r="EA3" s="182"/>
      <c r="EB3" s="182"/>
      <c r="EC3" s="182"/>
      <c r="ED3" s="182"/>
      <c r="EE3" s="182"/>
      <c r="EF3" s="182"/>
      <c r="EG3" s="182"/>
      <c r="EH3" s="182"/>
      <c r="EI3" s="182"/>
      <c r="EJ3" s="182"/>
      <c r="EK3" s="182"/>
      <c r="EL3" s="182"/>
      <c r="EM3" s="182"/>
      <c r="EN3" s="182"/>
      <c r="EO3" s="182"/>
      <c r="EP3" s="182"/>
      <c r="EQ3" s="182"/>
      <c r="ER3" s="182"/>
      <c r="ES3" s="182"/>
      <c r="ET3" s="182"/>
      <c r="EU3" s="182"/>
      <c r="EV3" s="182"/>
      <c r="EW3" s="182"/>
      <c r="EX3" s="182"/>
      <c r="EY3" s="182"/>
      <c r="EZ3" s="182"/>
      <c r="FA3" s="182"/>
      <c r="FB3" s="182"/>
      <c r="FC3" s="182"/>
      <c r="FD3" s="182"/>
      <c r="FE3" s="182"/>
      <c r="FF3" s="182"/>
      <c r="FG3" s="182"/>
      <c r="FH3" s="182"/>
      <c r="FI3" s="182"/>
      <c r="FJ3" s="182"/>
      <c r="FK3" s="182"/>
      <c r="FL3" s="182"/>
      <c r="FM3" s="182"/>
      <c r="FN3" s="182"/>
      <c r="FO3" s="182"/>
      <c r="FP3" s="182"/>
      <c r="FQ3" s="182"/>
      <c r="FR3" s="182"/>
      <c r="FS3" s="182"/>
      <c r="FT3" s="182"/>
      <c r="FU3" s="182"/>
      <c r="FV3" s="182"/>
      <c r="FW3" s="182"/>
      <c r="FX3" s="182"/>
      <c r="FY3" s="182"/>
      <c r="FZ3" s="182"/>
      <c r="GA3" s="182"/>
      <c r="GB3" s="182"/>
      <c r="GC3" s="182"/>
      <c r="GD3" s="182"/>
      <c r="GE3" s="182"/>
      <c r="GF3" s="182"/>
      <c r="GG3" s="182"/>
      <c r="GH3" s="182"/>
      <c r="GI3" s="182"/>
      <c r="GJ3" s="182"/>
      <c r="GK3" s="182"/>
      <c r="GL3" s="182"/>
      <c r="GM3" s="182"/>
      <c r="GN3" s="182"/>
      <c r="GO3" s="182"/>
      <c r="GP3" s="182"/>
      <c r="GQ3" s="182"/>
      <c r="GR3" s="182"/>
      <c r="GS3" s="182"/>
      <c r="GT3" s="182"/>
      <c r="GU3" s="182"/>
      <c r="GV3" s="182"/>
      <c r="GW3" s="182"/>
      <c r="GX3" s="182"/>
      <c r="GY3" s="182"/>
      <c r="GZ3" s="182"/>
      <c r="HA3" s="182"/>
      <c r="HB3" s="182"/>
      <c r="HC3" s="182"/>
      <c r="HD3" s="182"/>
      <c r="HE3" s="182"/>
      <c r="HF3" s="182"/>
      <c r="HG3" s="182"/>
      <c r="HH3" s="182"/>
      <c r="HI3" s="182"/>
      <c r="HJ3" s="182"/>
      <c r="HK3" s="182"/>
      <c r="HL3" s="182"/>
      <c r="HM3" s="182"/>
      <c r="HN3" s="182"/>
      <c r="HO3" s="182"/>
      <c r="HP3" s="182"/>
      <c r="HQ3" s="182"/>
      <c r="HR3" s="182"/>
      <c r="HS3" s="182"/>
      <c r="HT3" s="182"/>
      <c r="HU3" s="182"/>
      <c r="HV3" s="182"/>
      <c r="HW3" s="182"/>
      <c r="HX3" s="182"/>
      <c r="HY3" s="182"/>
      <c r="HZ3" s="182"/>
      <c r="IA3" s="182"/>
      <c r="IB3" s="182"/>
      <c r="IC3" s="182"/>
      <c r="ID3" s="182"/>
      <c r="IE3" s="182"/>
      <c r="IF3" s="182"/>
      <c r="IG3" s="182"/>
      <c r="IH3" s="182"/>
      <c r="II3" s="182"/>
      <c r="IJ3" s="182"/>
      <c r="IK3" s="182"/>
      <c r="IL3" s="182"/>
      <c r="IM3" s="182"/>
      <c r="IN3" s="182"/>
    </row>
    <row r="4" spans="1:248" ht="23.25" customHeight="1">
      <c r="A4" s="186" t="s">
        <v>82</v>
      </c>
      <c r="B4" s="186"/>
      <c r="C4" s="186"/>
      <c r="D4" s="368" t="s">
        <v>83</v>
      </c>
      <c r="E4" s="368" t="s">
        <v>84</v>
      </c>
      <c r="F4" s="368" t="s">
        <v>85</v>
      </c>
      <c r="G4" s="371" t="s">
        <v>56</v>
      </c>
      <c r="H4" s="372"/>
      <c r="I4" s="369" t="s">
        <v>370</v>
      </c>
      <c r="J4" s="369" t="s">
        <v>57</v>
      </c>
      <c r="K4" s="373" t="s">
        <v>371</v>
      </c>
      <c r="L4" s="370" t="s">
        <v>58</v>
      </c>
      <c r="M4" s="370" t="s">
        <v>54</v>
      </c>
      <c r="N4" s="375" t="s">
        <v>53</v>
      </c>
      <c r="O4" s="376" t="s">
        <v>59</v>
      </c>
      <c r="P4" s="174"/>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row>
    <row r="5" spans="1:248" ht="46.5" customHeight="1">
      <c r="A5" s="188" t="s">
        <v>86</v>
      </c>
      <c r="B5" s="189" t="s">
        <v>87</v>
      </c>
      <c r="C5" s="189" t="s">
        <v>88</v>
      </c>
      <c r="D5" s="368"/>
      <c r="E5" s="368"/>
      <c r="F5" s="368"/>
      <c r="G5" s="187" t="s">
        <v>372</v>
      </c>
      <c r="H5" s="190" t="s">
        <v>373</v>
      </c>
      <c r="I5" s="369"/>
      <c r="J5" s="369"/>
      <c r="K5" s="374"/>
      <c r="L5" s="370"/>
      <c r="M5" s="370"/>
      <c r="N5" s="370"/>
      <c r="O5" s="3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row>
    <row r="6" spans="1:248" s="24" customFormat="1" ht="25.5" customHeight="1">
      <c r="A6" s="191"/>
      <c r="B6" s="191"/>
      <c r="C6" s="191"/>
      <c r="D6" s="191"/>
      <c r="E6" s="192" t="s">
        <v>52</v>
      </c>
      <c r="F6" s="122">
        <f>G6+I6+J6+K6+L6+M6+N6+O6</f>
        <v>5750.6680999999999</v>
      </c>
      <c r="G6" s="122">
        <v>3454.9681</v>
      </c>
      <c r="H6" s="122">
        <v>3377.9681</v>
      </c>
      <c r="I6" s="122"/>
      <c r="J6" s="122">
        <v>0</v>
      </c>
      <c r="K6" s="122"/>
      <c r="L6" s="122"/>
      <c r="M6" s="122">
        <v>2295.6999999999998</v>
      </c>
      <c r="N6" s="193">
        <v>0</v>
      </c>
      <c r="O6" s="193"/>
      <c r="P6" s="182"/>
      <c r="Q6" s="182"/>
      <c r="R6" s="18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182"/>
      <c r="BC6" s="182"/>
      <c r="BD6" s="182"/>
      <c r="BE6" s="182"/>
      <c r="BF6" s="182"/>
      <c r="BG6" s="182"/>
      <c r="BH6" s="182"/>
      <c r="BI6" s="182"/>
      <c r="BJ6" s="182"/>
      <c r="BK6" s="182"/>
      <c r="BL6" s="182"/>
      <c r="BM6" s="182"/>
      <c r="BN6" s="182"/>
      <c r="BO6" s="182"/>
      <c r="BP6" s="182"/>
      <c r="BQ6" s="182"/>
      <c r="BR6" s="182"/>
      <c r="BS6" s="182"/>
      <c r="BT6" s="182"/>
      <c r="BU6" s="182"/>
      <c r="BV6" s="182"/>
      <c r="BW6" s="182"/>
      <c r="BX6" s="182"/>
      <c r="BY6" s="182"/>
      <c r="BZ6" s="182"/>
      <c r="CA6" s="182"/>
      <c r="CB6" s="182"/>
      <c r="CC6" s="182"/>
      <c r="CD6" s="182"/>
      <c r="CE6" s="182"/>
      <c r="CF6" s="182"/>
      <c r="CG6" s="182"/>
      <c r="CH6" s="182"/>
      <c r="CI6" s="182"/>
      <c r="CJ6" s="182"/>
      <c r="CK6" s="182"/>
      <c r="CL6" s="182"/>
      <c r="CM6" s="182"/>
      <c r="CN6" s="182"/>
      <c r="CO6" s="182"/>
      <c r="CP6" s="182"/>
      <c r="CQ6" s="182"/>
      <c r="CR6" s="182"/>
      <c r="CS6" s="182"/>
      <c r="CT6" s="182"/>
      <c r="CU6" s="182"/>
      <c r="CV6" s="182"/>
      <c r="CW6" s="182"/>
      <c r="CX6" s="182"/>
      <c r="CY6" s="182"/>
      <c r="CZ6" s="182"/>
      <c r="DA6" s="182"/>
      <c r="DB6" s="182"/>
      <c r="DC6" s="182"/>
      <c r="DD6" s="182"/>
      <c r="DE6" s="182"/>
      <c r="DF6" s="182"/>
      <c r="DG6" s="182"/>
      <c r="DH6" s="182"/>
      <c r="DI6" s="182"/>
      <c r="DJ6" s="182"/>
      <c r="DK6" s="182"/>
      <c r="DL6" s="182"/>
      <c r="DM6" s="182"/>
      <c r="DN6" s="182"/>
      <c r="DO6" s="182"/>
      <c r="DP6" s="182"/>
      <c r="DQ6" s="182"/>
      <c r="DR6" s="182"/>
      <c r="DS6" s="182"/>
      <c r="DT6" s="182"/>
      <c r="DU6" s="182"/>
      <c r="DV6" s="182"/>
      <c r="DW6" s="182"/>
      <c r="DX6" s="182"/>
      <c r="DY6" s="182"/>
      <c r="DZ6" s="182"/>
      <c r="EA6" s="182"/>
      <c r="EB6" s="182"/>
      <c r="EC6" s="182"/>
      <c r="ED6" s="182"/>
      <c r="EE6" s="182"/>
      <c r="EF6" s="182"/>
      <c r="EG6" s="182"/>
      <c r="EH6" s="182"/>
      <c r="EI6" s="182"/>
      <c r="EJ6" s="182"/>
      <c r="EK6" s="182"/>
      <c r="EL6" s="182"/>
      <c r="EM6" s="182"/>
      <c r="EN6" s="182"/>
      <c r="EO6" s="182"/>
      <c r="EP6" s="182"/>
      <c r="EQ6" s="182"/>
      <c r="ER6" s="182"/>
      <c r="ES6" s="182"/>
      <c r="ET6" s="182"/>
      <c r="EU6" s="182"/>
      <c r="EV6" s="182"/>
      <c r="EW6" s="182"/>
      <c r="EX6" s="182"/>
      <c r="EY6" s="182"/>
      <c r="EZ6" s="182"/>
      <c r="FA6" s="182"/>
      <c r="FB6" s="182"/>
      <c r="FC6" s="182"/>
      <c r="FD6" s="182"/>
      <c r="FE6" s="182"/>
      <c r="FF6" s="182"/>
      <c r="FG6" s="182"/>
      <c r="FH6" s="182"/>
      <c r="FI6" s="182"/>
      <c r="FJ6" s="182"/>
      <c r="FK6" s="182"/>
      <c r="FL6" s="182"/>
      <c r="FM6" s="182"/>
      <c r="FN6" s="182"/>
      <c r="FO6" s="182"/>
      <c r="FP6" s="182"/>
      <c r="FQ6" s="182"/>
      <c r="FR6" s="182"/>
      <c r="FS6" s="182"/>
      <c r="FT6" s="182"/>
      <c r="FU6" s="182"/>
      <c r="FV6" s="182"/>
      <c r="FW6" s="182"/>
      <c r="FX6" s="182"/>
      <c r="FY6" s="182"/>
      <c r="FZ6" s="182"/>
      <c r="GA6" s="182"/>
      <c r="GB6" s="182"/>
      <c r="GC6" s="182"/>
      <c r="GD6" s="182"/>
      <c r="GE6" s="182"/>
      <c r="GF6" s="182"/>
      <c r="GG6" s="182"/>
      <c r="GH6" s="182"/>
      <c r="GI6" s="182"/>
      <c r="GJ6" s="182"/>
      <c r="GK6" s="182"/>
      <c r="GL6" s="182"/>
      <c r="GM6" s="182"/>
      <c r="GN6" s="182"/>
      <c r="GO6" s="182"/>
      <c r="GP6" s="182"/>
      <c r="GQ6" s="182"/>
      <c r="GR6" s="182"/>
      <c r="GS6" s="182"/>
      <c r="GT6" s="182"/>
      <c r="GU6" s="182"/>
      <c r="GV6" s="182"/>
      <c r="GW6" s="182"/>
      <c r="GX6" s="182"/>
      <c r="GY6" s="182"/>
      <c r="GZ6" s="182"/>
      <c r="HA6" s="182"/>
      <c r="HB6" s="182"/>
      <c r="HC6" s="182"/>
      <c r="HD6" s="182"/>
      <c r="HE6" s="182"/>
      <c r="HF6" s="182"/>
      <c r="HG6" s="182"/>
      <c r="HH6" s="182"/>
      <c r="HI6" s="182"/>
      <c r="HJ6" s="182"/>
      <c r="HK6" s="182"/>
      <c r="HL6" s="182"/>
      <c r="HM6" s="182"/>
      <c r="HN6" s="182"/>
      <c r="HO6" s="182"/>
      <c r="HP6" s="182"/>
      <c r="HQ6" s="182"/>
      <c r="HR6" s="182"/>
      <c r="HS6" s="182"/>
      <c r="HT6" s="182"/>
      <c r="HU6" s="182"/>
      <c r="HV6" s="182"/>
      <c r="HW6" s="182"/>
      <c r="HX6" s="182"/>
      <c r="HY6" s="182"/>
      <c r="HZ6" s="182"/>
      <c r="IA6" s="182"/>
      <c r="IB6" s="182"/>
      <c r="IC6" s="182"/>
      <c r="ID6" s="182"/>
      <c r="IE6" s="182"/>
      <c r="IF6" s="182"/>
      <c r="IG6" s="182"/>
      <c r="IH6" s="182"/>
      <c r="II6" s="182"/>
      <c r="IJ6" s="182"/>
      <c r="IK6" s="182"/>
      <c r="IL6" s="182"/>
      <c r="IM6" s="182"/>
      <c r="IN6" s="182"/>
    </row>
    <row r="7" spans="1:248" ht="25.5" customHeight="1">
      <c r="A7" s="191"/>
      <c r="B7" s="191"/>
      <c r="C7" s="191"/>
      <c r="D7" s="191" t="s">
        <v>8</v>
      </c>
      <c r="E7" s="192" t="s">
        <v>18</v>
      </c>
      <c r="F7" s="122">
        <f t="shared" ref="F7:F31" si="0">G7+I7+J7+K7+L7+M7+N7+O7</f>
        <v>5750.6680999999999</v>
      </c>
      <c r="G7" s="122">
        <v>3454.9681</v>
      </c>
      <c r="H7" s="122">
        <v>3377.9681</v>
      </c>
      <c r="I7" s="122"/>
      <c r="J7" s="122">
        <v>0</v>
      </c>
      <c r="K7" s="122"/>
      <c r="L7" s="122"/>
      <c r="M7" s="122">
        <v>2295.6999999999998</v>
      </c>
      <c r="N7" s="193">
        <v>0</v>
      </c>
      <c r="O7" s="193"/>
      <c r="P7" s="177"/>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row>
    <row r="8" spans="1:248" ht="25.5" customHeight="1">
      <c r="A8" s="191" t="s">
        <v>303</v>
      </c>
      <c r="B8" s="191" t="s">
        <v>310</v>
      </c>
      <c r="C8" s="191" t="s">
        <v>304</v>
      </c>
      <c r="D8" s="191" t="s">
        <v>305</v>
      </c>
      <c r="E8" s="192" t="s">
        <v>311</v>
      </c>
      <c r="F8" s="122">
        <f t="shared" si="0"/>
        <v>34.944899999999997</v>
      </c>
      <c r="G8" s="122">
        <v>34.944899999999997</v>
      </c>
      <c r="H8" s="122">
        <v>34.944899999999997</v>
      </c>
      <c r="I8" s="122"/>
      <c r="J8" s="122">
        <v>0</v>
      </c>
      <c r="K8" s="122"/>
      <c r="L8" s="122"/>
      <c r="M8" s="122">
        <v>0</v>
      </c>
      <c r="N8" s="193">
        <v>0</v>
      </c>
      <c r="O8" s="193"/>
      <c r="P8" s="177"/>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row>
    <row r="9" spans="1:248" ht="25.5" customHeight="1">
      <c r="A9" s="191" t="s">
        <v>7</v>
      </c>
      <c r="B9" s="191" t="s">
        <v>304</v>
      </c>
      <c r="C9" s="191" t="s">
        <v>304</v>
      </c>
      <c r="D9" s="191" t="s">
        <v>305</v>
      </c>
      <c r="E9" s="192" t="s">
        <v>19</v>
      </c>
      <c r="F9" s="122">
        <f t="shared" si="0"/>
        <v>1147.9623999999999</v>
      </c>
      <c r="G9" s="122">
        <v>461.04239999999999</v>
      </c>
      <c r="H9" s="122">
        <v>461.04239999999999</v>
      </c>
      <c r="I9" s="122"/>
      <c r="J9" s="122">
        <v>0</v>
      </c>
      <c r="K9" s="122"/>
      <c r="L9" s="122"/>
      <c r="M9" s="122">
        <v>686.92</v>
      </c>
      <c r="N9" s="193">
        <v>0</v>
      </c>
      <c r="O9" s="193"/>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row>
    <row r="10" spans="1:248" ht="25.5" customHeight="1">
      <c r="A10" s="191" t="s">
        <v>7</v>
      </c>
      <c r="B10" s="191" t="s">
        <v>304</v>
      </c>
      <c r="C10" s="191" t="s">
        <v>306</v>
      </c>
      <c r="D10" s="191" t="s">
        <v>305</v>
      </c>
      <c r="E10" s="192" t="s">
        <v>20</v>
      </c>
      <c r="F10" s="122">
        <f t="shared" si="0"/>
        <v>1372.0800000000002</v>
      </c>
      <c r="G10" s="122">
        <v>67.400000000000006</v>
      </c>
      <c r="H10" s="122">
        <v>0</v>
      </c>
      <c r="I10" s="122"/>
      <c r="J10" s="122">
        <v>0</v>
      </c>
      <c r="K10" s="122"/>
      <c r="L10" s="122"/>
      <c r="M10" s="122">
        <v>1304.68</v>
      </c>
      <c r="N10" s="193">
        <v>0</v>
      </c>
      <c r="O10" s="193"/>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row>
    <row r="11" spans="1:248" ht="25.5" customHeight="1">
      <c r="A11" s="191" t="s">
        <v>7</v>
      </c>
      <c r="B11" s="191" t="s">
        <v>304</v>
      </c>
      <c r="C11" s="191" t="s">
        <v>308</v>
      </c>
      <c r="D11" s="191" t="s">
        <v>305</v>
      </c>
      <c r="E11" s="192" t="s">
        <v>21</v>
      </c>
      <c r="F11" s="122">
        <f t="shared" si="0"/>
        <v>449.07689999999997</v>
      </c>
      <c r="G11" s="122">
        <v>396.80689999999998</v>
      </c>
      <c r="H11" s="122">
        <v>396.80689999999998</v>
      </c>
      <c r="I11" s="122"/>
      <c r="J11" s="122">
        <v>0</v>
      </c>
      <c r="K11" s="122"/>
      <c r="L11" s="122"/>
      <c r="M11" s="122">
        <v>52.27</v>
      </c>
      <c r="N11" s="193">
        <v>0</v>
      </c>
      <c r="O11" s="193"/>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c r="DJ11" s="177"/>
      <c r="DK11" s="177"/>
      <c r="DL11" s="177"/>
      <c r="DM11" s="177"/>
      <c r="DN11" s="177"/>
      <c r="DO11" s="177"/>
      <c r="DP11" s="177"/>
      <c r="DQ11" s="177"/>
      <c r="DR11" s="177"/>
      <c r="DS11" s="177"/>
      <c r="DT11" s="177"/>
      <c r="DU11" s="177"/>
      <c r="DV11" s="177"/>
      <c r="DW11" s="177"/>
      <c r="DX11" s="177"/>
      <c r="DY11" s="177"/>
      <c r="DZ11" s="177"/>
      <c r="EA11" s="177"/>
      <c r="EB11" s="177"/>
      <c r="EC11" s="177"/>
      <c r="ED11" s="177"/>
      <c r="EE11" s="177"/>
      <c r="EF11" s="177"/>
      <c r="EG11" s="177"/>
      <c r="EH11" s="177"/>
      <c r="EI11" s="177"/>
      <c r="EJ11" s="177"/>
      <c r="EK11" s="177"/>
      <c r="EL11" s="177"/>
      <c r="EM11" s="177"/>
      <c r="EN11" s="177"/>
      <c r="EO11" s="177"/>
      <c r="EP11" s="177"/>
      <c r="EQ11" s="177"/>
      <c r="ER11" s="177"/>
      <c r="ES11" s="177"/>
      <c r="ET11" s="177"/>
      <c r="EU11" s="177"/>
      <c r="EV11" s="177"/>
      <c r="EW11" s="177"/>
      <c r="EX11" s="177"/>
      <c r="EY11" s="177"/>
      <c r="EZ11" s="177"/>
      <c r="FA11" s="177"/>
      <c r="FB11" s="177"/>
      <c r="FC11" s="177"/>
      <c r="FD11" s="177"/>
      <c r="FE11" s="177"/>
      <c r="FF11" s="177"/>
      <c r="FG11" s="177"/>
      <c r="FH11" s="177"/>
      <c r="FI11" s="177"/>
      <c r="FJ11" s="177"/>
      <c r="FK11" s="177"/>
      <c r="FL11" s="177"/>
      <c r="FM11" s="177"/>
      <c r="FN11" s="177"/>
      <c r="FO11" s="177"/>
      <c r="FP11" s="177"/>
      <c r="FQ11" s="177"/>
      <c r="FR11" s="177"/>
      <c r="FS11" s="177"/>
      <c r="FT11" s="177"/>
      <c r="FU11" s="177"/>
      <c r="FV11" s="177"/>
      <c r="FW11" s="177"/>
      <c r="FX11" s="177"/>
      <c r="FY11" s="177"/>
      <c r="FZ11" s="177"/>
      <c r="GA11" s="177"/>
      <c r="GB11" s="177"/>
      <c r="GC11" s="177"/>
      <c r="GD11" s="177"/>
      <c r="GE11" s="177"/>
      <c r="GF11" s="177"/>
      <c r="GG11" s="177"/>
      <c r="GH11" s="177"/>
      <c r="GI11" s="177"/>
      <c r="GJ11" s="177"/>
      <c r="GK11" s="177"/>
      <c r="GL11" s="177"/>
      <c r="GM11" s="177"/>
      <c r="GN11" s="177"/>
      <c r="GO11" s="177"/>
      <c r="GP11" s="177"/>
      <c r="GQ11" s="177"/>
      <c r="GR11" s="177"/>
      <c r="GS11" s="177"/>
      <c r="GT11" s="177"/>
      <c r="GU11" s="177"/>
      <c r="GV11" s="177"/>
      <c r="GW11" s="177"/>
      <c r="GX11" s="177"/>
      <c r="GY11" s="177"/>
      <c r="GZ11" s="177"/>
      <c r="HA11" s="177"/>
      <c r="HB11" s="177"/>
      <c r="HC11" s="177"/>
      <c r="HD11" s="177"/>
      <c r="HE11" s="177"/>
      <c r="HF11" s="177"/>
      <c r="HG11" s="177"/>
      <c r="HH11" s="177"/>
      <c r="HI11" s="177"/>
      <c r="HJ11" s="177"/>
      <c r="HK11" s="177"/>
      <c r="HL11" s="177"/>
      <c r="HM11" s="177"/>
      <c r="HN11" s="177"/>
      <c r="HO11" s="177"/>
      <c r="HP11" s="177"/>
      <c r="HQ11" s="177"/>
      <c r="HR11" s="177"/>
      <c r="HS11" s="177"/>
      <c r="HT11" s="177"/>
      <c r="HU11" s="177"/>
      <c r="HV11" s="177"/>
      <c r="HW11" s="177"/>
      <c r="HX11" s="177"/>
      <c r="HY11" s="177"/>
      <c r="HZ11" s="177"/>
      <c r="IA11" s="177"/>
      <c r="IB11" s="177"/>
      <c r="IC11" s="177"/>
      <c r="ID11" s="177"/>
      <c r="IE11" s="177"/>
      <c r="IF11" s="177"/>
      <c r="IG11" s="177"/>
      <c r="IH11" s="177"/>
      <c r="II11" s="177"/>
      <c r="IJ11" s="177"/>
      <c r="IK11" s="177"/>
      <c r="IL11" s="177"/>
      <c r="IM11" s="177"/>
      <c r="IN11" s="177"/>
    </row>
    <row r="12" spans="1:248" ht="25.5" customHeight="1">
      <c r="A12" s="191" t="s">
        <v>7</v>
      </c>
      <c r="B12" s="191" t="s">
        <v>304</v>
      </c>
      <c r="C12" s="191" t="s">
        <v>313</v>
      </c>
      <c r="D12" s="191" t="s">
        <v>305</v>
      </c>
      <c r="E12" s="192" t="s">
        <v>22</v>
      </c>
      <c r="F12" s="122">
        <f t="shared" si="0"/>
        <v>38.129899999999999</v>
      </c>
      <c r="G12" s="122">
        <v>36.739899999999999</v>
      </c>
      <c r="H12" s="122">
        <v>36.739899999999999</v>
      </c>
      <c r="I12" s="122"/>
      <c r="J12" s="122">
        <v>0</v>
      </c>
      <c r="K12" s="122"/>
      <c r="L12" s="122"/>
      <c r="M12" s="122">
        <v>1.39</v>
      </c>
      <c r="N12" s="193">
        <v>0</v>
      </c>
      <c r="O12" s="193"/>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row>
    <row r="13" spans="1:248" ht="25.5" customHeight="1">
      <c r="A13" s="191" t="s">
        <v>7</v>
      </c>
      <c r="B13" s="191" t="s">
        <v>304</v>
      </c>
      <c r="C13" s="191" t="s">
        <v>338</v>
      </c>
      <c r="D13" s="191" t="s">
        <v>305</v>
      </c>
      <c r="E13" s="192" t="s">
        <v>23</v>
      </c>
      <c r="F13" s="122">
        <f t="shared" si="0"/>
        <v>63.476900000000001</v>
      </c>
      <c r="G13" s="122">
        <v>61.876899999999999</v>
      </c>
      <c r="H13" s="122">
        <v>61.876899999999999</v>
      </c>
      <c r="I13" s="122"/>
      <c r="J13" s="122">
        <v>0</v>
      </c>
      <c r="K13" s="122"/>
      <c r="L13" s="122"/>
      <c r="M13" s="122">
        <v>1.6</v>
      </c>
      <c r="N13" s="193">
        <v>0</v>
      </c>
      <c r="O13" s="193"/>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row>
    <row r="14" spans="1:248" ht="25.5" customHeight="1">
      <c r="A14" s="191" t="s">
        <v>7</v>
      </c>
      <c r="B14" s="191" t="s">
        <v>304</v>
      </c>
      <c r="C14" s="191" t="s">
        <v>339</v>
      </c>
      <c r="D14" s="191" t="s">
        <v>305</v>
      </c>
      <c r="E14" s="192" t="s">
        <v>24</v>
      </c>
      <c r="F14" s="122">
        <f t="shared" si="0"/>
        <v>537.98599999999999</v>
      </c>
      <c r="G14" s="122">
        <v>537.96600000000001</v>
      </c>
      <c r="H14" s="122">
        <v>537.96600000000001</v>
      </c>
      <c r="I14" s="122"/>
      <c r="J14" s="122">
        <v>0</v>
      </c>
      <c r="K14" s="122"/>
      <c r="L14" s="122"/>
      <c r="M14" s="122">
        <v>0.02</v>
      </c>
      <c r="N14" s="193">
        <v>0</v>
      </c>
      <c r="O14" s="193"/>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row>
    <row r="15" spans="1:248" ht="25.5" customHeight="1">
      <c r="A15" s="191" t="s">
        <v>7</v>
      </c>
      <c r="B15" s="191" t="s">
        <v>304</v>
      </c>
      <c r="C15" s="191" t="s">
        <v>309</v>
      </c>
      <c r="D15" s="191" t="s">
        <v>305</v>
      </c>
      <c r="E15" s="192" t="s">
        <v>25</v>
      </c>
      <c r="F15" s="122">
        <f t="shared" si="0"/>
        <v>170.26999999999998</v>
      </c>
      <c r="G15" s="122">
        <v>114.85</v>
      </c>
      <c r="H15" s="122">
        <v>114.85</v>
      </c>
      <c r="I15" s="122"/>
      <c r="J15" s="122">
        <v>0</v>
      </c>
      <c r="K15" s="122"/>
      <c r="L15" s="122"/>
      <c r="M15" s="122">
        <v>55.42</v>
      </c>
      <c r="N15" s="193">
        <v>0</v>
      </c>
      <c r="O15" s="193"/>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row>
    <row r="16" spans="1:248" ht="25.5" customHeight="1">
      <c r="A16" s="191" t="s">
        <v>7</v>
      </c>
      <c r="B16" s="191" t="s">
        <v>304</v>
      </c>
      <c r="C16" s="191" t="s">
        <v>342</v>
      </c>
      <c r="D16" s="191" t="s">
        <v>305</v>
      </c>
      <c r="E16" s="192" t="s">
        <v>26</v>
      </c>
      <c r="F16" s="122">
        <f t="shared" si="0"/>
        <v>361.9402</v>
      </c>
      <c r="G16" s="122">
        <v>186.25020000000001</v>
      </c>
      <c r="H16" s="122">
        <v>186.25020000000001</v>
      </c>
      <c r="I16" s="122"/>
      <c r="J16" s="122">
        <v>0</v>
      </c>
      <c r="K16" s="122"/>
      <c r="L16" s="122"/>
      <c r="M16" s="122">
        <v>175.69</v>
      </c>
      <c r="N16" s="193">
        <v>0</v>
      </c>
      <c r="O16" s="193"/>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row>
    <row r="17" spans="1:248" ht="25.5" customHeight="1">
      <c r="A17" s="191" t="s">
        <v>7</v>
      </c>
      <c r="B17" s="191" t="s">
        <v>304</v>
      </c>
      <c r="C17" s="191" t="s">
        <v>310</v>
      </c>
      <c r="D17" s="191" t="s">
        <v>305</v>
      </c>
      <c r="E17" s="192" t="s">
        <v>27</v>
      </c>
      <c r="F17" s="122">
        <f t="shared" si="0"/>
        <v>70.331699999999998</v>
      </c>
      <c r="G17" s="122">
        <v>70.331699999999998</v>
      </c>
      <c r="H17" s="122">
        <v>70.331699999999998</v>
      </c>
      <c r="I17" s="122"/>
      <c r="J17" s="122">
        <v>0</v>
      </c>
      <c r="K17" s="122"/>
      <c r="L17" s="122"/>
      <c r="M17" s="122">
        <v>0</v>
      </c>
      <c r="N17" s="193">
        <v>0</v>
      </c>
      <c r="O17" s="193"/>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row>
    <row r="18" spans="1:248" ht="25.5" customHeight="1">
      <c r="A18" s="191" t="s">
        <v>7</v>
      </c>
      <c r="B18" s="191" t="s">
        <v>304</v>
      </c>
      <c r="C18" s="191" t="s">
        <v>330</v>
      </c>
      <c r="D18" s="191" t="s">
        <v>305</v>
      </c>
      <c r="E18" s="192" t="s">
        <v>28</v>
      </c>
      <c r="F18" s="122">
        <f t="shared" si="0"/>
        <v>194.7636</v>
      </c>
      <c r="G18" s="122">
        <v>194.7636</v>
      </c>
      <c r="H18" s="122">
        <v>194.7636</v>
      </c>
      <c r="I18" s="122"/>
      <c r="J18" s="122">
        <v>0</v>
      </c>
      <c r="K18" s="122"/>
      <c r="L18" s="122"/>
      <c r="M18" s="122">
        <v>0</v>
      </c>
      <c r="N18" s="193">
        <v>0</v>
      </c>
      <c r="O18" s="193"/>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row>
    <row r="19" spans="1:248" ht="25.5" customHeight="1">
      <c r="A19" s="191" t="s">
        <v>7</v>
      </c>
      <c r="B19" s="191" t="s">
        <v>304</v>
      </c>
      <c r="C19" s="191" t="s">
        <v>332</v>
      </c>
      <c r="D19" s="191" t="s">
        <v>305</v>
      </c>
      <c r="E19" s="192" t="s">
        <v>29</v>
      </c>
      <c r="F19" s="122">
        <f t="shared" si="0"/>
        <v>50.15</v>
      </c>
      <c r="G19" s="122">
        <v>50.15</v>
      </c>
      <c r="H19" s="122">
        <v>50.15</v>
      </c>
      <c r="I19" s="122"/>
      <c r="J19" s="122">
        <v>0</v>
      </c>
      <c r="K19" s="122"/>
      <c r="L19" s="122"/>
      <c r="M19" s="122">
        <v>0</v>
      </c>
      <c r="N19" s="193">
        <v>0</v>
      </c>
      <c r="O19" s="193"/>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row>
    <row r="20" spans="1:248" ht="25.5" customHeight="1">
      <c r="A20" s="191" t="s">
        <v>7</v>
      </c>
      <c r="B20" s="191" t="s">
        <v>304</v>
      </c>
      <c r="C20" s="191" t="s">
        <v>386</v>
      </c>
      <c r="D20" s="191" t="s">
        <v>305</v>
      </c>
      <c r="E20" s="192" t="s">
        <v>30</v>
      </c>
      <c r="F20" s="122">
        <f t="shared" si="0"/>
        <v>100.94370000000001</v>
      </c>
      <c r="G20" s="122">
        <v>100.94370000000001</v>
      </c>
      <c r="H20" s="122">
        <v>100.94370000000001</v>
      </c>
      <c r="I20" s="122"/>
      <c r="J20" s="122">
        <v>0</v>
      </c>
      <c r="K20" s="122"/>
      <c r="L20" s="122"/>
      <c r="M20" s="122">
        <v>0</v>
      </c>
      <c r="N20" s="193">
        <v>0</v>
      </c>
      <c r="O20" s="193"/>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row>
    <row r="21" spans="1:248" ht="25.5" customHeight="1">
      <c r="A21" s="191" t="s">
        <v>7</v>
      </c>
      <c r="B21" s="191" t="s">
        <v>304</v>
      </c>
      <c r="C21" s="191" t="s">
        <v>360</v>
      </c>
      <c r="D21" s="191" t="s">
        <v>305</v>
      </c>
      <c r="E21" s="192" t="s">
        <v>31</v>
      </c>
      <c r="F21" s="122">
        <f t="shared" si="0"/>
        <v>10.47</v>
      </c>
      <c r="G21" s="122">
        <v>10</v>
      </c>
      <c r="H21" s="122">
        <v>10</v>
      </c>
      <c r="I21" s="122"/>
      <c r="J21" s="122">
        <v>0</v>
      </c>
      <c r="K21" s="122"/>
      <c r="L21" s="122"/>
      <c r="M21" s="122">
        <v>0.47</v>
      </c>
      <c r="N21" s="193">
        <v>0</v>
      </c>
      <c r="O21" s="193"/>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row>
    <row r="22" spans="1:248" ht="25.5" customHeight="1">
      <c r="A22" s="191" t="s">
        <v>7</v>
      </c>
      <c r="B22" s="191" t="s">
        <v>306</v>
      </c>
      <c r="C22" s="191" t="s">
        <v>304</v>
      </c>
      <c r="D22" s="191" t="s">
        <v>305</v>
      </c>
      <c r="E22" s="192" t="s">
        <v>32</v>
      </c>
      <c r="F22" s="122">
        <f t="shared" si="0"/>
        <v>125.43989999999999</v>
      </c>
      <c r="G22" s="122">
        <v>111.9799</v>
      </c>
      <c r="H22" s="122">
        <v>102.37990000000001</v>
      </c>
      <c r="I22" s="122"/>
      <c r="J22" s="122">
        <v>0</v>
      </c>
      <c r="K22" s="122"/>
      <c r="L22" s="122"/>
      <c r="M22" s="122">
        <v>13.46</v>
      </c>
      <c r="N22" s="193">
        <v>0</v>
      </c>
      <c r="O22" s="193"/>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row>
    <row r="23" spans="1:248" ht="25.5" customHeight="1">
      <c r="A23" s="191" t="s">
        <v>7</v>
      </c>
      <c r="B23" s="191" t="s">
        <v>306</v>
      </c>
      <c r="C23" s="191" t="s">
        <v>308</v>
      </c>
      <c r="D23" s="191" t="s">
        <v>305</v>
      </c>
      <c r="E23" s="192" t="s">
        <v>33</v>
      </c>
      <c r="F23" s="122">
        <f t="shared" si="0"/>
        <v>51.78</v>
      </c>
      <c r="G23" s="122">
        <v>48</v>
      </c>
      <c r="H23" s="122">
        <v>48</v>
      </c>
      <c r="I23" s="122"/>
      <c r="J23" s="122">
        <v>0</v>
      </c>
      <c r="K23" s="122"/>
      <c r="L23" s="122"/>
      <c r="M23" s="122">
        <v>3.78</v>
      </c>
      <c r="N23" s="193">
        <v>0</v>
      </c>
      <c r="O23" s="193"/>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row>
    <row r="24" spans="1:248" ht="25.5" customHeight="1">
      <c r="A24" s="191" t="s">
        <v>7</v>
      </c>
      <c r="B24" s="191" t="s">
        <v>306</v>
      </c>
      <c r="C24" s="191" t="s">
        <v>313</v>
      </c>
      <c r="D24" s="191" t="s">
        <v>305</v>
      </c>
      <c r="E24" s="192" t="s">
        <v>34</v>
      </c>
      <c r="F24" s="122">
        <f t="shared" si="0"/>
        <v>137.5264</v>
      </c>
      <c r="G24" s="122">
        <v>137.5264</v>
      </c>
      <c r="H24" s="122">
        <v>137.5264</v>
      </c>
      <c r="I24" s="122"/>
      <c r="J24" s="122">
        <v>0</v>
      </c>
      <c r="K24" s="122"/>
      <c r="L24" s="122"/>
      <c r="M24" s="122">
        <v>0</v>
      </c>
      <c r="N24" s="193">
        <v>0</v>
      </c>
      <c r="O24" s="193"/>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row>
    <row r="25" spans="1:248" ht="25.5" customHeight="1">
      <c r="A25" s="191" t="s">
        <v>312</v>
      </c>
      <c r="B25" s="191" t="s">
        <v>313</v>
      </c>
      <c r="C25" s="191" t="s">
        <v>304</v>
      </c>
      <c r="D25" s="191" t="s">
        <v>305</v>
      </c>
      <c r="E25" s="192" t="s">
        <v>314</v>
      </c>
      <c r="F25" s="122">
        <f t="shared" si="0"/>
        <v>148.64359999999999</v>
      </c>
      <c r="G25" s="122">
        <v>148.64359999999999</v>
      </c>
      <c r="H25" s="122">
        <v>148.64359999999999</v>
      </c>
      <c r="I25" s="122"/>
      <c r="J25" s="122">
        <v>0</v>
      </c>
      <c r="K25" s="122"/>
      <c r="L25" s="122"/>
      <c r="M25" s="122">
        <v>0</v>
      </c>
      <c r="N25" s="193">
        <v>0</v>
      </c>
      <c r="O25" s="193"/>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row>
    <row r="26" spans="1:248" ht="25.5" customHeight="1">
      <c r="A26" s="191" t="s">
        <v>312</v>
      </c>
      <c r="B26" s="191" t="s">
        <v>313</v>
      </c>
      <c r="C26" s="191" t="s">
        <v>306</v>
      </c>
      <c r="D26" s="191" t="s">
        <v>305</v>
      </c>
      <c r="E26" s="192" t="s">
        <v>0</v>
      </c>
      <c r="F26" s="122">
        <f t="shared" si="0"/>
        <v>44.530200000000001</v>
      </c>
      <c r="G26" s="122">
        <v>44.530200000000001</v>
      </c>
      <c r="H26" s="122">
        <v>44.530200000000001</v>
      </c>
      <c r="I26" s="122"/>
      <c r="J26" s="122">
        <v>0</v>
      </c>
      <c r="K26" s="122"/>
      <c r="L26" s="122"/>
      <c r="M26" s="122">
        <v>0</v>
      </c>
      <c r="N26" s="193">
        <v>0</v>
      </c>
      <c r="O26" s="193"/>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row>
    <row r="27" spans="1:248" ht="25.5" customHeight="1">
      <c r="A27" s="191" t="s">
        <v>312</v>
      </c>
      <c r="B27" s="191" t="s">
        <v>313</v>
      </c>
      <c r="C27" s="191" t="s">
        <v>313</v>
      </c>
      <c r="D27" s="191" t="s">
        <v>305</v>
      </c>
      <c r="E27" s="192" t="s">
        <v>315</v>
      </c>
      <c r="F27" s="122">
        <f t="shared" si="0"/>
        <v>280.17579999999998</v>
      </c>
      <c r="G27" s="122">
        <v>280.17579999999998</v>
      </c>
      <c r="H27" s="122">
        <v>280.17579999999998</v>
      </c>
      <c r="I27" s="122"/>
      <c r="J27" s="122">
        <v>0</v>
      </c>
      <c r="K27" s="122"/>
      <c r="L27" s="122"/>
      <c r="M27" s="122">
        <v>0</v>
      </c>
      <c r="N27" s="193">
        <v>0</v>
      </c>
      <c r="O27" s="193"/>
      <c r="P27" s="177"/>
      <c r="Q27" s="177"/>
      <c r="R27" s="177"/>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row>
    <row r="28" spans="1:248" ht="25.5" customHeight="1">
      <c r="A28" s="191" t="s">
        <v>312</v>
      </c>
      <c r="B28" s="191" t="s">
        <v>360</v>
      </c>
      <c r="C28" s="191" t="s">
        <v>304</v>
      </c>
      <c r="D28" s="191" t="s">
        <v>305</v>
      </c>
      <c r="E28" s="192" t="s">
        <v>374</v>
      </c>
      <c r="F28" s="122">
        <f t="shared" si="0"/>
        <v>8.8520000000000003</v>
      </c>
      <c r="G28" s="122">
        <v>8.8520000000000003</v>
      </c>
      <c r="H28" s="122">
        <v>8.8520000000000003</v>
      </c>
      <c r="I28" s="122"/>
      <c r="J28" s="122">
        <v>0</v>
      </c>
      <c r="K28" s="122"/>
      <c r="L28" s="122"/>
      <c r="M28" s="122">
        <v>0</v>
      </c>
      <c r="N28" s="193">
        <v>0</v>
      </c>
      <c r="O28" s="193"/>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row>
    <row r="29" spans="1:248" ht="25.5" customHeight="1">
      <c r="A29" s="191" t="s">
        <v>316</v>
      </c>
      <c r="B29" s="191" t="s">
        <v>310</v>
      </c>
      <c r="C29" s="191" t="s">
        <v>304</v>
      </c>
      <c r="D29" s="191" t="s">
        <v>305</v>
      </c>
      <c r="E29" s="192" t="s">
        <v>317</v>
      </c>
      <c r="F29" s="122">
        <f t="shared" si="0"/>
        <v>53.771500000000003</v>
      </c>
      <c r="G29" s="122">
        <v>53.771500000000003</v>
      </c>
      <c r="H29" s="122">
        <v>53.771500000000003</v>
      </c>
      <c r="I29" s="122"/>
      <c r="J29" s="122">
        <v>0</v>
      </c>
      <c r="K29" s="122"/>
      <c r="L29" s="122"/>
      <c r="M29" s="122">
        <v>0</v>
      </c>
      <c r="N29" s="193">
        <v>0</v>
      </c>
      <c r="O29" s="193"/>
      <c r="P29" s="177"/>
      <c r="Q29" s="177"/>
      <c r="R29" s="177"/>
      <c r="S29" s="177"/>
      <c r="T29" s="177"/>
      <c r="U29" s="177"/>
      <c r="V29" s="177"/>
      <c r="W29" s="177"/>
      <c r="X29" s="177"/>
      <c r="Y29" s="177"/>
      <c r="Z29" s="177"/>
      <c r="AA29" s="17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row>
    <row r="30" spans="1:248" ht="25.5" customHeight="1">
      <c r="A30" s="191" t="s">
        <v>316</v>
      </c>
      <c r="B30" s="191" t="s">
        <v>310</v>
      </c>
      <c r="C30" s="191" t="s">
        <v>306</v>
      </c>
      <c r="D30" s="191" t="s">
        <v>305</v>
      </c>
      <c r="E30" s="192" t="s">
        <v>318</v>
      </c>
      <c r="F30" s="122">
        <f t="shared" si="0"/>
        <v>80.570899999999995</v>
      </c>
      <c r="G30" s="122">
        <v>80.570899999999995</v>
      </c>
      <c r="H30" s="122">
        <v>80.570899999999995</v>
      </c>
      <c r="I30" s="122"/>
      <c r="J30" s="122">
        <v>0</v>
      </c>
      <c r="K30" s="122"/>
      <c r="L30" s="122"/>
      <c r="M30" s="122">
        <v>0</v>
      </c>
      <c r="N30" s="193">
        <v>0</v>
      </c>
      <c r="O30" s="193"/>
      <c r="P30" s="177"/>
      <c r="Q30" s="177"/>
      <c r="R30" s="177"/>
      <c r="S30" s="177"/>
      <c r="T30" s="177"/>
      <c r="U30" s="177"/>
      <c r="V30" s="177"/>
      <c r="W30" s="177"/>
      <c r="X30" s="177"/>
      <c r="Y30" s="177"/>
      <c r="Z30" s="177"/>
      <c r="AA30" s="17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row>
    <row r="31" spans="1:248" ht="25.5" customHeight="1">
      <c r="A31" s="191" t="s">
        <v>319</v>
      </c>
      <c r="B31" s="191" t="s">
        <v>306</v>
      </c>
      <c r="C31" s="191" t="s">
        <v>304</v>
      </c>
      <c r="D31" s="191" t="s">
        <v>305</v>
      </c>
      <c r="E31" s="192" t="s">
        <v>320</v>
      </c>
      <c r="F31" s="122">
        <f t="shared" si="0"/>
        <v>216.85159999999999</v>
      </c>
      <c r="G31" s="122">
        <v>216.85159999999999</v>
      </c>
      <c r="H31" s="122">
        <v>216.85159999999999</v>
      </c>
      <c r="I31" s="122"/>
      <c r="J31" s="122">
        <v>0</v>
      </c>
      <c r="K31" s="122"/>
      <c r="L31" s="122"/>
      <c r="M31" s="122">
        <v>0</v>
      </c>
      <c r="N31" s="193">
        <v>0</v>
      </c>
      <c r="O31" s="193"/>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row>
    <row r="32" spans="1:248" ht="25.5" customHeight="1">
      <c r="A32" s="177"/>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row>
    <row r="33" spans="1:248" ht="25.5" customHeight="1">
      <c r="A33" s="177"/>
      <c r="B33" s="177"/>
      <c r="C33" s="177"/>
      <c r="D33" s="177"/>
      <c r="E33" s="177"/>
      <c r="F33" s="177"/>
      <c r="G33" s="177"/>
      <c r="H33" s="177"/>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row>
    <row r="34" spans="1:248" ht="25.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row>
    <row r="35" spans="1:248" ht="25.5" customHeight="1">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row>
  </sheetData>
  <sheetProtection formatCells="0" formatColumns="0" formatRows="0"/>
  <mergeCells count="13">
    <mergeCell ref="A3:E3"/>
    <mergeCell ref="N3:O3"/>
    <mergeCell ref="D4:D5"/>
    <mergeCell ref="E4:E5"/>
    <mergeCell ref="F4:F5"/>
    <mergeCell ref="I4:I5"/>
    <mergeCell ref="J4:J5"/>
    <mergeCell ref="L4:L5"/>
    <mergeCell ref="G4:H4"/>
    <mergeCell ref="K4:K5"/>
    <mergeCell ref="M4:M5"/>
    <mergeCell ref="N4:N5"/>
    <mergeCell ref="O4:O5"/>
  </mergeCells>
  <phoneticPr fontId="7" type="noConversion"/>
  <printOptions horizontalCentered="1"/>
  <pageMargins left="0.39370078740157483" right="0.39370078740157483" top="0.39370078740157483" bottom="0.39370078740157483" header="0" footer="0"/>
  <pageSetup paperSize="9" scale="80" orientation="landscape" horizontalDpi="360" verticalDpi="360" r:id="rId1"/>
  <headerFooter alignWithMargins="0"/>
</worksheet>
</file>

<file path=xl/worksheets/sheet3.xml><?xml version="1.0" encoding="utf-8"?>
<worksheet xmlns="http://schemas.openxmlformats.org/spreadsheetml/2006/main" xmlns:r="http://schemas.openxmlformats.org/officeDocument/2006/relationships">
  <dimension ref="A1:N35"/>
  <sheetViews>
    <sheetView showGridLines="0" showZeros="0" workbookViewId="0"/>
  </sheetViews>
  <sheetFormatPr defaultRowHeight="14.25"/>
  <cols>
    <col min="1" max="1" width="7.6640625" style="25" customWidth="1"/>
    <col min="2" max="2" width="8" style="25" customWidth="1"/>
    <col min="3" max="3" width="6" style="25" customWidth="1"/>
    <col min="4" max="4" width="11.83203125" style="25" customWidth="1"/>
    <col min="5" max="5" width="42.5" style="25" customWidth="1"/>
    <col min="6" max="13" width="17.1640625" style="25" customWidth="1"/>
    <col min="14" max="16384" width="9.33203125" style="25"/>
  </cols>
  <sheetData>
    <row r="1" spans="1:14" ht="14.25" customHeight="1">
      <c r="A1" s="194"/>
      <c r="B1" s="194"/>
      <c r="C1" s="195"/>
      <c r="D1" s="196"/>
      <c r="E1" s="197"/>
      <c r="F1" s="198"/>
      <c r="G1" s="198"/>
      <c r="H1" s="198"/>
      <c r="I1" s="199"/>
      <c r="J1" s="198"/>
      <c r="K1" s="198"/>
      <c r="L1" s="198"/>
      <c r="M1" s="198"/>
      <c r="N1" s="200" t="s">
        <v>36</v>
      </c>
    </row>
    <row r="2" spans="1:14" ht="20.25" customHeight="1">
      <c r="A2" s="201" t="s">
        <v>37</v>
      </c>
      <c r="B2" s="202"/>
      <c r="C2" s="202"/>
      <c r="D2" s="202"/>
      <c r="E2" s="202"/>
      <c r="F2" s="202"/>
      <c r="G2" s="202"/>
      <c r="H2" s="202"/>
      <c r="I2" s="202"/>
      <c r="J2" s="202"/>
      <c r="K2" s="202"/>
      <c r="L2" s="202"/>
      <c r="M2" s="202"/>
      <c r="N2" s="202"/>
    </row>
    <row r="3" spans="1:14" ht="14.25" customHeight="1">
      <c r="A3" s="215" t="s">
        <v>17</v>
      </c>
      <c r="B3"/>
      <c r="C3"/>
      <c r="D3"/>
      <c r="E3"/>
      <c r="F3" s="198"/>
      <c r="G3" s="203"/>
      <c r="H3" s="203"/>
      <c r="I3" s="203"/>
      <c r="J3" s="203"/>
      <c r="K3" s="203"/>
      <c r="L3" s="203"/>
      <c r="M3" s="379" t="s">
        <v>46</v>
      </c>
      <c r="N3" s="379"/>
    </row>
    <row r="4" spans="1:14" ht="14.25" customHeight="1">
      <c r="A4" s="204" t="s">
        <v>82</v>
      </c>
      <c r="B4" s="204"/>
      <c r="C4" s="204"/>
      <c r="D4" s="378" t="s">
        <v>83</v>
      </c>
      <c r="E4" s="378" t="s">
        <v>84</v>
      </c>
      <c r="F4" s="378" t="s">
        <v>85</v>
      </c>
      <c r="G4" s="205" t="s">
        <v>91</v>
      </c>
      <c r="H4" s="205"/>
      <c r="I4" s="205"/>
      <c r="J4" s="206"/>
      <c r="K4" s="205"/>
      <c r="L4" s="207" t="s">
        <v>92</v>
      </c>
      <c r="M4" s="205"/>
      <c r="N4" s="208"/>
    </row>
    <row r="5" spans="1:14" ht="24" customHeight="1">
      <c r="A5" s="209" t="s">
        <v>86</v>
      </c>
      <c r="B5" s="210" t="s">
        <v>87</v>
      </c>
      <c r="C5" s="210" t="s">
        <v>88</v>
      </c>
      <c r="D5" s="378"/>
      <c r="E5" s="378"/>
      <c r="F5" s="378"/>
      <c r="G5" s="211" t="s">
        <v>60</v>
      </c>
      <c r="H5" s="115" t="s">
        <v>93</v>
      </c>
      <c r="I5" s="115" t="s">
        <v>94</v>
      </c>
      <c r="J5" s="115" t="s">
        <v>95</v>
      </c>
      <c r="K5" s="115" t="s">
        <v>393</v>
      </c>
      <c r="L5" s="115" t="s">
        <v>60</v>
      </c>
      <c r="M5" s="212" t="s">
        <v>96</v>
      </c>
      <c r="N5" s="115" t="s">
        <v>97</v>
      </c>
    </row>
    <row r="6" spans="1:14" s="123" customFormat="1" ht="24.75" customHeight="1">
      <c r="A6" s="213"/>
      <c r="B6" s="213"/>
      <c r="C6" s="213"/>
      <c r="D6" s="213"/>
      <c r="E6" s="214" t="s">
        <v>52</v>
      </c>
      <c r="F6" s="124">
        <f>G6+L6</f>
        <v>5750.6681000000008</v>
      </c>
      <c r="G6" s="124">
        <f>H6+I6+J6+K6</f>
        <v>3145.6181000000001</v>
      </c>
      <c r="H6" s="124">
        <v>2800.0074</v>
      </c>
      <c r="I6" s="124">
        <v>160.36330000000001</v>
      </c>
      <c r="J6" s="124">
        <v>185.2474</v>
      </c>
      <c r="K6" s="124"/>
      <c r="L6" s="124">
        <f>M6</f>
        <v>2605.0500000000002</v>
      </c>
      <c r="M6" s="124">
        <v>2605.0500000000002</v>
      </c>
      <c r="N6" s="124"/>
    </row>
    <row r="7" spans="1:14" ht="24.75" customHeight="1">
      <c r="A7" s="213"/>
      <c r="B7" s="213"/>
      <c r="C7" s="213"/>
      <c r="D7" s="213" t="s">
        <v>8</v>
      </c>
      <c r="E7" s="214" t="s">
        <v>18</v>
      </c>
      <c r="F7" s="124">
        <f t="shared" ref="F7:F31" si="0">G7+L7</f>
        <v>5750.6681000000008</v>
      </c>
      <c r="G7" s="124">
        <f t="shared" ref="G7:G31" si="1">H7+I7+J7+K7</f>
        <v>3145.6181000000001</v>
      </c>
      <c r="H7" s="124">
        <v>2800.0074</v>
      </c>
      <c r="I7" s="124">
        <v>160.36330000000001</v>
      </c>
      <c r="J7" s="124">
        <v>185.2474</v>
      </c>
      <c r="K7" s="124"/>
      <c r="L7" s="124">
        <f t="shared" ref="L7:L31" si="2">M7</f>
        <v>2605.0500000000002</v>
      </c>
      <c r="M7" s="124">
        <v>2605.0500000000002</v>
      </c>
      <c r="N7" s="124"/>
    </row>
    <row r="8" spans="1:14" ht="24.75" customHeight="1">
      <c r="A8" s="213" t="s">
        <v>303</v>
      </c>
      <c r="B8" s="213" t="s">
        <v>310</v>
      </c>
      <c r="C8" s="213" t="s">
        <v>304</v>
      </c>
      <c r="D8" s="213" t="s">
        <v>305</v>
      </c>
      <c r="E8" s="214" t="s">
        <v>311</v>
      </c>
      <c r="F8" s="124">
        <f t="shared" si="0"/>
        <v>34.944899999999997</v>
      </c>
      <c r="G8" s="124">
        <f t="shared" si="1"/>
        <v>34.944899999999997</v>
      </c>
      <c r="H8" s="124">
        <v>29.954899999999999</v>
      </c>
      <c r="I8" s="124">
        <v>4.99</v>
      </c>
      <c r="J8" s="124">
        <v>0</v>
      </c>
      <c r="K8" s="124"/>
      <c r="L8" s="124">
        <f t="shared" si="2"/>
        <v>0</v>
      </c>
      <c r="M8" s="124">
        <v>0</v>
      </c>
      <c r="N8" s="124"/>
    </row>
    <row r="9" spans="1:14" ht="24.75" customHeight="1">
      <c r="A9" s="213" t="s">
        <v>7</v>
      </c>
      <c r="B9" s="213" t="s">
        <v>304</v>
      </c>
      <c r="C9" s="213" t="s">
        <v>304</v>
      </c>
      <c r="D9" s="213" t="s">
        <v>305</v>
      </c>
      <c r="E9" s="214" t="s">
        <v>19</v>
      </c>
      <c r="F9" s="124">
        <f t="shared" si="0"/>
        <v>1147.9623999999999</v>
      </c>
      <c r="G9" s="124">
        <f t="shared" si="1"/>
        <v>554.67239999999993</v>
      </c>
      <c r="H9" s="124">
        <v>494.40249999999997</v>
      </c>
      <c r="I9" s="124">
        <v>60.2699</v>
      </c>
      <c r="J9" s="124">
        <v>0</v>
      </c>
      <c r="K9" s="124"/>
      <c r="L9" s="124">
        <f t="shared" si="2"/>
        <v>593.29</v>
      </c>
      <c r="M9" s="124">
        <v>593.29</v>
      </c>
      <c r="N9" s="124"/>
    </row>
    <row r="10" spans="1:14" ht="24.75" customHeight="1">
      <c r="A10" s="213" t="s">
        <v>7</v>
      </c>
      <c r="B10" s="213" t="s">
        <v>304</v>
      </c>
      <c r="C10" s="213" t="s">
        <v>306</v>
      </c>
      <c r="D10" s="213" t="s">
        <v>305</v>
      </c>
      <c r="E10" s="214" t="s">
        <v>20</v>
      </c>
      <c r="F10" s="124">
        <f t="shared" si="0"/>
        <v>1372.08</v>
      </c>
      <c r="G10" s="124">
        <f t="shared" si="1"/>
        <v>32.78</v>
      </c>
      <c r="H10" s="124">
        <v>32.78</v>
      </c>
      <c r="I10" s="124">
        <v>0</v>
      </c>
      <c r="J10" s="124">
        <v>0</v>
      </c>
      <c r="K10" s="124"/>
      <c r="L10" s="124">
        <f t="shared" si="2"/>
        <v>1339.3</v>
      </c>
      <c r="M10" s="124">
        <v>1339.3</v>
      </c>
      <c r="N10" s="124"/>
    </row>
    <row r="11" spans="1:14" ht="24.75" customHeight="1">
      <c r="A11" s="213" t="s">
        <v>7</v>
      </c>
      <c r="B11" s="213" t="s">
        <v>304</v>
      </c>
      <c r="C11" s="213" t="s">
        <v>308</v>
      </c>
      <c r="D11" s="213" t="s">
        <v>305</v>
      </c>
      <c r="E11" s="214" t="s">
        <v>21</v>
      </c>
      <c r="F11" s="124">
        <f t="shared" si="0"/>
        <v>449.077</v>
      </c>
      <c r="G11" s="124">
        <f t="shared" si="1"/>
        <v>335.327</v>
      </c>
      <c r="H11" s="124">
        <v>315.87209999999999</v>
      </c>
      <c r="I11" s="124">
        <v>19.454899999999999</v>
      </c>
      <c r="J11" s="124">
        <v>0</v>
      </c>
      <c r="K11" s="124"/>
      <c r="L11" s="124">
        <f t="shared" si="2"/>
        <v>113.75</v>
      </c>
      <c r="M11" s="124">
        <v>113.75</v>
      </c>
      <c r="N11" s="124"/>
    </row>
    <row r="12" spans="1:14" ht="24.75" customHeight="1">
      <c r="A12" s="213" t="s">
        <v>7</v>
      </c>
      <c r="B12" s="213" t="s">
        <v>304</v>
      </c>
      <c r="C12" s="213" t="s">
        <v>313</v>
      </c>
      <c r="D12" s="213" t="s">
        <v>305</v>
      </c>
      <c r="E12" s="214" t="s">
        <v>22</v>
      </c>
      <c r="F12" s="124">
        <f t="shared" si="0"/>
        <v>38.129899999999999</v>
      </c>
      <c r="G12" s="124">
        <f t="shared" si="1"/>
        <v>38.129899999999999</v>
      </c>
      <c r="H12" s="124">
        <v>35.722000000000001</v>
      </c>
      <c r="I12" s="124">
        <v>2.4079000000000002</v>
      </c>
      <c r="J12" s="124">
        <v>0</v>
      </c>
      <c r="K12" s="124"/>
      <c r="L12" s="124">
        <f t="shared" si="2"/>
        <v>0</v>
      </c>
      <c r="M12" s="124">
        <v>0</v>
      </c>
      <c r="N12" s="124"/>
    </row>
    <row r="13" spans="1:14" ht="24.75" customHeight="1">
      <c r="A13" s="213" t="s">
        <v>7</v>
      </c>
      <c r="B13" s="213" t="s">
        <v>304</v>
      </c>
      <c r="C13" s="213" t="s">
        <v>338</v>
      </c>
      <c r="D13" s="213" t="s">
        <v>305</v>
      </c>
      <c r="E13" s="214" t="s">
        <v>23</v>
      </c>
      <c r="F13" s="124">
        <f t="shared" si="0"/>
        <v>63.476900000000001</v>
      </c>
      <c r="G13" s="124">
        <f t="shared" si="1"/>
        <v>58.476900000000001</v>
      </c>
      <c r="H13" s="124">
        <v>54.456400000000002</v>
      </c>
      <c r="I13" s="124">
        <v>4.0205000000000002</v>
      </c>
      <c r="J13" s="124">
        <v>0</v>
      </c>
      <c r="K13" s="124"/>
      <c r="L13" s="124">
        <f t="shared" si="2"/>
        <v>5</v>
      </c>
      <c r="M13" s="124">
        <v>5</v>
      </c>
      <c r="N13" s="124"/>
    </row>
    <row r="14" spans="1:14" ht="24.75" customHeight="1">
      <c r="A14" s="213" t="s">
        <v>7</v>
      </c>
      <c r="B14" s="213" t="s">
        <v>304</v>
      </c>
      <c r="C14" s="213" t="s">
        <v>339</v>
      </c>
      <c r="D14" s="213" t="s">
        <v>305</v>
      </c>
      <c r="E14" s="214" t="s">
        <v>24</v>
      </c>
      <c r="F14" s="124">
        <f t="shared" si="0"/>
        <v>537.98599999999999</v>
      </c>
      <c r="G14" s="124">
        <f t="shared" si="1"/>
        <v>537.96600000000001</v>
      </c>
      <c r="H14" s="124">
        <v>537.96600000000001</v>
      </c>
      <c r="I14" s="124">
        <v>0</v>
      </c>
      <c r="J14" s="124">
        <v>0</v>
      </c>
      <c r="K14" s="124"/>
      <c r="L14" s="124">
        <f t="shared" si="2"/>
        <v>0.02</v>
      </c>
      <c r="M14" s="124">
        <v>0.02</v>
      </c>
      <c r="N14" s="124"/>
    </row>
    <row r="15" spans="1:14" ht="24.75" customHeight="1">
      <c r="A15" s="213" t="s">
        <v>7</v>
      </c>
      <c r="B15" s="213" t="s">
        <v>304</v>
      </c>
      <c r="C15" s="213" t="s">
        <v>309</v>
      </c>
      <c r="D15" s="213" t="s">
        <v>305</v>
      </c>
      <c r="E15" s="214" t="s">
        <v>25</v>
      </c>
      <c r="F15" s="124">
        <f t="shared" si="0"/>
        <v>170.27</v>
      </c>
      <c r="G15" s="124">
        <f t="shared" si="1"/>
        <v>0</v>
      </c>
      <c r="H15" s="124">
        <v>0</v>
      </c>
      <c r="I15" s="124">
        <v>0</v>
      </c>
      <c r="J15" s="124">
        <v>0</v>
      </c>
      <c r="K15" s="124"/>
      <c r="L15" s="124">
        <f t="shared" si="2"/>
        <v>170.27</v>
      </c>
      <c r="M15" s="124">
        <v>170.27</v>
      </c>
      <c r="N15" s="124"/>
    </row>
    <row r="16" spans="1:14" ht="24.75" customHeight="1">
      <c r="A16" s="213" t="s">
        <v>7</v>
      </c>
      <c r="B16" s="213" t="s">
        <v>304</v>
      </c>
      <c r="C16" s="213" t="s">
        <v>342</v>
      </c>
      <c r="D16" s="213" t="s">
        <v>305</v>
      </c>
      <c r="E16" s="214" t="s">
        <v>26</v>
      </c>
      <c r="F16" s="124">
        <f t="shared" si="0"/>
        <v>361.9402</v>
      </c>
      <c r="G16" s="124">
        <f t="shared" si="1"/>
        <v>163.02020000000002</v>
      </c>
      <c r="H16" s="124">
        <v>153.0712</v>
      </c>
      <c r="I16" s="124">
        <v>9.9489999999999998</v>
      </c>
      <c r="J16" s="124">
        <v>0</v>
      </c>
      <c r="K16" s="124"/>
      <c r="L16" s="124">
        <f t="shared" si="2"/>
        <v>198.92</v>
      </c>
      <c r="M16" s="124">
        <v>198.92</v>
      </c>
      <c r="N16" s="124"/>
    </row>
    <row r="17" spans="1:14" ht="24.75" customHeight="1">
      <c r="A17" s="213" t="s">
        <v>7</v>
      </c>
      <c r="B17" s="213" t="s">
        <v>304</v>
      </c>
      <c r="C17" s="213" t="s">
        <v>310</v>
      </c>
      <c r="D17" s="213" t="s">
        <v>305</v>
      </c>
      <c r="E17" s="214" t="s">
        <v>27</v>
      </c>
      <c r="F17" s="124">
        <f t="shared" si="0"/>
        <v>70.331600000000009</v>
      </c>
      <c r="G17" s="124">
        <f t="shared" si="1"/>
        <v>55.331600000000002</v>
      </c>
      <c r="H17" s="124">
        <v>52.090800000000002</v>
      </c>
      <c r="I17" s="124">
        <v>3.2408000000000001</v>
      </c>
      <c r="J17" s="124">
        <v>0</v>
      </c>
      <c r="K17" s="124"/>
      <c r="L17" s="124">
        <f t="shared" si="2"/>
        <v>15</v>
      </c>
      <c r="M17" s="124">
        <v>15</v>
      </c>
      <c r="N17" s="124"/>
    </row>
    <row r="18" spans="1:14" ht="24.75" customHeight="1">
      <c r="A18" s="213" t="s">
        <v>7</v>
      </c>
      <c r="B18" s="213" t="s">
        <v>304</v>
      </c>
      <c r="C18" s="213" t="s">
        <v>330</v>
      </c>
      <c r="D18" s="213" t="s">
        <v>305</v>
      </c>
      <c r="E18" s="214" t="s">
        <v>28</v>
      </c>
      <c r="F18" s="124">
        <f t="shared" si="0"/>
        <v>194.7636</v>
      </c>
      <c r="G18" s="124">
        <f t="shared" si="1"/>
        <v>147.2636</v>
      </c>
      <c r="H18" s="124">
        <v>127.7642</v>
      </c>
      <c r="I18" s="124">
        <v>19.499400000000001</v>
      </c>
      <c r="J18" s="124">
        <v>0</v>
      </c>
      <c r="K18" s="124"/>
      <c r="L18" s="124">
        <f t="shared" si="2"/>
        <v>47.5</v>
      </c>
      <c r="M18" s="124">
        <v>47.5</v>
      </c>
      <c r="N18" s="124"/>
    </row>
    <row r="19" spans="1:14" ht="24.75" customHeight="1">
      <c r="A19" s="213" t="s">
        <v>7</v>
      </c>
      <c r="B19" s="213" t="s">
        <v>304</v>
      </c>
      <c r="C19" s="213" t="s">
        <v>332</v>
      </c>
      <c r="D19" s="213" t="s">
        <v>305</v>
      </c>
      <c r="E19" s="214" t="s">
        <v>29</v>
      </c>
      <c r="F19" s="124">
        <f t="shared" si="0"/>
        <v>50.15</v>
      </c>
      <c r="G19" s="124">
        <f t="shared" si="1"/>
        <v>0</v>
      </c>
      <c r="H19" s="124">
        <v>0</v>
      </c>
      <c r="I19" s="124">
        <v>0</v>
      </c>
      <c r="J19" s="124">
        <v>0</v>
      </c>
      <c r="K19" s="124"/>
      <c r="L19" s="124">
        <f t="shared" si="2"/>
        <v>50.15</v>
      </c>
      <c r="M19" s="124">
        <v>50.15</v>
      </c>
      <c r="N19" s="124"/>
    </row>
    <row r="20" spans="1:14" ht="24.75" customHeight="1">
      <c r="A20" s="213" t="s">
        <v>7</v>
      </c>
      <c r="B20" s="213" t="s">
        <v>304</v>
      </c>
      <c r="C20" s="213" t="s">
        <v>386</v>
      </c>
      <c r="D20" s="213" t="s">
        <v>305</v>
      </c>
      <c r="E20" s="214" t="s">
        <v>30</v>
      </c>
      <c r="F20" s="124">
        <f t="shared" si="0"/>
        <v>100.94370000000001</v>
      </c>
      <c r="G20" s="124">
        <f t="shared" si="1"/>
        <v>100.94370000000001</v>
      </c>
      <c r="H20" s="124">
        <v>96.437200000000004</v>
      </c>
      <c r="I20" s="124">
        <v>4.5065</v>
      </c>
      <c r="J20" s="124">
        <v>0</v>
      </c>
      <c r="K20" s="124"/>
      <c r="L20" s="124">
        <f t="shared" si="2"/>
        <v>0</v>
      </c>
      <c r="M20" s="124">
        <v>0</v>
      </c>
      <c r="N20" s="124"/>
    </row>
    <row r="21" spans="1:14" ht="24.75" customHeight="1">
      <c r="A21" s="213" t="s">
        <v>7</v>
      </c>
      <c r="B21" s="213" t="s">
        <v>304</v>
      </c>
      <c r="C21" s="213" t="s">
        <v>360</v>
      </c>
      <c r="D21" s="213" t="s">
        <v>305</v>
      </c>
      <c r="E21" s="214" t="s">
        <v>31</v>
      </c>
      <c r="F21" s="124">
        <f t="shared" si="0"/>
        <v>10.47</v>
      </c>
      <c r="G21" s="124">
        <f t="shared" si="1"/>
        <v>0</v>
      </c>
      <c r="H21" s="124">
        <v>0</v>
      </c>
      <c r="I21" s="124">
        <v>0</v>
      </c>
      <c r="J21" s="124">
        <v>0</v>
      </c>
      <c r="K21" s="124"/>
      <c r="L21" s="124">
        <f t="shared" si="2"/>
        <v>10.47</v>
      </c>
      <c r="M21" s="124">
        <v>10.47</v>
      </c>
      <c r="N21" s="124"/>
    </row>
    <row r="22" spans="1:14" ht="24.75" customHeight="1">
      <c r="A22" s="213" t="s">
        <v>7</v>
      </c>
      <c r="B22" s="213" t="s">
        <v>306</v>
      </c>
      <c r="C22" s="213" t="s">
        <v>304</v>
      </c>
      <c r="D22" s="213" t="s">
        <v>305</v>
      </c>
      <c r="E22" s="214" t="s">
        <v>32</v>
      </c>
      <c r="F22" s="124">
        <f t="shared" si="0"/>
        <v>125.43989999999999</v>
      </c>
      <c r="G22" s="124">
        <f t="shared" si="1"/>
        <v>115.8399</v>
      </c>
      <c r="H22" s="124">
        <v>102.85420000000001</v>
      </c>
      <c r="I22" s="124">
        <v>12.9857</v>
      </c>
      <c r="J22" s="124">
        <v>0</v>
      </c>
      <c r="K22" s="124"/>
      <c r="L22" s="124">
        <f t="shared" si="2"/>
        <v>9.6</v>
      </c>
      <c r="M22" s="124">
        <v>9.6</v>
      </c>
      <c r="N22" s="124"/>
    </row>
    <row r="23" spans="1:14" ht="24.75" customHeight="1">
      <c r="A23" s="213" t="s">
        <v>7</v>
      </c>
      <c r="B23" s="213" t="s">
        <v>306</v>
      </c>
      <c r="C23" s="213" t="s">
        <v>308</v>
      </c>
      <c r="D23" s="213" t="s">
        <v>305</v>
      </c>
      <c r="E23" s="214" t="s">
        <v>33</v>
      </c>
      <c r="F23" s="124">
        <f t="shared" si="0"/>
        <v>51.78</v>
      </c>
      <c r="G23" s="124">
        <f t="shared" si="1"/>
        <v>0</v>
      </c>
      <c r="H23" s="124">
        <v>0</v>
      </c>
      <c r="I23" s="124">
        <v>0</v>
      </c>
      <c r="J23" s="124">
        <v>0</v>
      </c>
      <c r="K23" s="124"/>
      <c r="L23" s="124">
        <f t="shared" si="2"/>
        <v>51.78</v>
      </c>
      <c r="M23" s="124">
        <v>51.78</v>
      </c>
      <c r="N23" s="124"/>
    </row>
    <row r="24" spans="1:14" ht="24.75" customHeight="1">
      <c r="A24" s="213" t="s">
        <v>7</v>
      </c>
      <c r="B24" s="213" t="s">
        <v>306</v>
      </c>
      <c r="C24" s="213" t="s">
        <v>313</v>
      </c>
      <c r="D24" s="213" t="s">
        <v>305</v>
      </c>
      <c r="E24" s="214" t="s">
        <v>34</v>
      </c>
      <c r="F24" s="124">
        <f t="shared" si="0"/>
        <v>137.5264</v>
      </c>
      <c r="G24" s="124">
        <f t="shared" si="1"/>
        <v>137.5264</v>
      </c>
      <c r="H24" s="124">
        <v>126.4141</v>
      </c>
      <c r="I24" s="124">
        <v>11.112299999999999</v>
      </c>
      <c r="J24" s="124">
        <v>0</v>
      </c>
      <c r="K24" s="124"/>
      <c r="L24" s="124">
        <f t="shared" si="2"/>
        <v>0</v>
      </c>
      <c r="M24" s="124">
        <v>0</v>
      </c>
      <c r="N24" s="124"/>
    </row>
    <row r="25" spans="1:14" ht="24.75" customHeight="1">
      <c r="A25" s="213" t="s">
        <v>312</v>
      </c>
      <c r="B25" s="213" t="s">
        <v>313</v>
      </c>
      <c r="C25" s="213" t="s">
        <v>304</v>
      </c>
      <c r="D25" s="213" t="s">
        <v>305</v>
      </c>
      <c r="E25" s="214" t="s">
        <v>314</v>
      </c>
      <c r="F25" s="124">
        <f t="shared" si="0"/>
        <v>148.64360000000002</v>
      </c>
      <c r="G25" s="124">
        <f t="shared" si="1"/>
        <v>148.64360000000002</v>
      </c>
      <c r="H25" s="124">
        <v>0</v>
      </c>
      <c r="I25" s="124">
        <v>3.5242</v>
      </c>
      <c r="J25" s="124">
        <v>145.11940000000001</v>
      </c>
      <c r="K25" s="124"/>
      <c r="L25" s="124">
        <f t="shared" si="2"/>
        <v>0</v>
      </c>
      <c r="M25" s="124">
        <v>0</v>
      </c>
      <c r="N25" s="124"/>
    </row>
    <row r="26" spans="1:14" ht="24.75" customHeight="1">
      <c r="A26" s="213" t="s">
        <v>312</v>
      </c>
      <c r="B26" s="213" t="s">
        <v>313</v>
      </c>
      <c r="C26" s="213" t="s">
        <v>306</v>
      </c>
      <c r="D26" s="213" t="s">
        <v>305</v>
      </c>
      <c r="E26" s="214" t="s">
        <v>0</v>
      </c>
      <c r="F26" s="124">
        <f t="shared" si="0"/>
        <v>44.530200000000001</v>
      </c>
      <c r="G26" s="124">
        <f t="shared" si="1"/>
        <v>44.530200000000001</v>
      </c>
      <c r="H26" s="124">
        <v>0</v>
      </c>
      <c r="I26" s="124">
        <v>4.4021999999999997</v>
      </c>
      <c r="J26" s="124">
        <v>40.128</v>
      </c>
      <c r="K26" s="124"/>
      <c r="L26" s="124">
        <f t="shared" si="2"/>
        <v>0</v>
      </c>
      <c r="M26" s="124">
        <v>0</v>
      </c>
      <c r="N26" s="124"/>
    </row>
    <row r="27" spans="1:14" ht="24.75" customHeight="1">
      <c r="A27" s="213" t="s">
        <v>312</v>
      </c>
      <c r="B27" s="213" t="s">
        <v>313</v>
      </c>
      <c r="C27" s="213" t="s">
        <v>313</v>
      </c>
      <c r="D27" s="213" t="s">
        <v>305</v>
      </c>
      <c r="E27" s="214" t="s">
        <v>315</v>
      </c>
      <c r="F27" s="124">
        <f t="shared" si="0"/>
        <v>280.17579999999998</v>
      </c>
      <c r="G27" s="124">
        <f t="shared" si="1"/>
        <v>280.17579999999998</v>
      </c>
      <c r="H27" s="124">
        <v>280.17579999999998</v>
      </c>
      <c r="I27" s="124">
        <v>0</v>
      </c>
      <c r="J27" s="124">
        <v>0</v>
      </c>
      <c r="K27" s="124"/>
      <c r="L27" s="124">
        <f t="shared" si="2"/>
        <v>0</v>
      </c>
      <c r="M27" s="124">
        <v>0</v>
      </c>
      <c r="N27" s="124"/>
    </row>
    <row r="28" spans="1:14" ht="24.75" customHeight="1">
      <c r="A28" s="213" t="s">
        <v>312</v>
      </c>
      <c r="B28" s="213" t="s">
        <v>360</v>
      </c>
      <c r="C28" s="213" t="s">
        <v>304</v>
      </c>
      <c r="D28" s="213" t="s">
        <v>305</v>
      </c>
      <c r="E28" s="214" t="s">
        <v>374</v>
      </c>
      <c r="F28" s="124">
        <f t="shared" si="0"/>
        <v>8.8520000000000003</v>
      </c>
      <c r="G28" s="124">
        <f t="shared" si="1"/>
        <v>8.8520000000000003</v>
      </c>
      <c r="H28" s="124">
        <v>8.8520000000000003</v>
      </c>
      <c r="I28" s="124">
        <v>0</v>
      </c>
      <c r="J28" s="124">
        <v>0</v>
      </c>
      <c r="K28" s="124"/>
      <c r="L28" s="124">
        <f t="shared" si="2"/>
        <v>0</v>
      </c>
      <c r="M28" s="124">
        <v>0</v>
      </c>
      <c r="N28" s="124"/>
    </row>
    <row r="29" spans="1:14" ht="24.75" customHeight="1">
      <c r="A29" s="213" t="s">
        <v>316</v>
      </c>
      <c r="B29" s="213" t="s">
        <v>310</v>
      </c>
      <c r="C29" s="213" t="s">
        <v>304</v>
      </c>
      <c r="D29" s="213" t="s">
        <v>305</v>
      </c>
      <c r="E29" s="214" t="s">
        <v>317</v>
      </c>
      <c r="F29" s="124">
        <f t="shared" si="0"/>
        <v>53.771500000000003</v>
      </c>
      <c r="G29" s="124">
        <f t="shared" si="1"/>
        <v>53.771500000000003</v>
      </c>
      <c r="H29" s="124">
        <v>53.771500000000003</v>
      </c>
      <c r="I29" s="124">
        <v>0</v>
      </c>
      <c r="J29" s="124">
        <v>0</v>
      </c>
      <c r="K29" s="124"/>
      <c r="L29" s="124">
        <f t="shared" si="2"/>
        <v>0</v>
      </c>
      <c r="M29" s="124">
        <v>0</v>
      </c>
      <c r="N29" s="124"/>
    </row>
    <row r="30" spans="1:14" ht="24.75" customHeight="1">
      <c r="A30" s="213" t="s">
        <v>316</v>
      </c>
      <c r="B30" s="213" t="s">
        <v>310</v>
      </c>
      <c r="C30" s="213" t="s">
        <v>306</v>
      </c>
      <c r="D30" s="213" t="s">
        <v>305</v>
      </c>
      <c r="E30" s="214" t="s">
        <v>318</v>
      </c>
      <c r="F30" s="124">
        <f t="shared" si="0"/>
        <v>80.570899999999995</v>
      </c>
      <c r="G30" s="124">
        <f t="shared" si="1"/>
        <v>80.570899999999995</v>
      </c>
      <c r="H30" s="124">
        <v>80.570899999999995</v>
      </c>
      <c r="I30" s="124">
        <v>0</v>
      </c>
      <c r="J30" s="124">
        <v>0</v>
      </c>
      <c r="K30" s="124"/>
      <c r="L30" s="124">
        <f t="shared" si="2"/>
        <v>0</v>
      </c>
      <c r="M30" s="124">
        <v>0</v>
      </c>
      <c r="N30" s="124"/>
    </row>
    <row r="31" spans="1:14" ht="24.75" customHeight="1">
      <c r="A31" s="213" t="s">
        <v>319</v>
      </c>
      <c r="B31" s="213" t="s">
        <v>306</v>
      </c>
      <c r="C31" s="213" t="s">
        <v>304</v>
      </c>
      <c r="D31" s="213" t="s">
        <v>305</v>
      </c>
      <c r="E31" s="214" t="s">
        <v>320</v>
      </c>
      <c r="F31" s="124">
        <f t="shared" si="0"/>
        <v>216.85159999999999</v>
      </c>
      <c r="G31" s="124">
        <f t="shared" si="1"/>
        <v>216.85159999999999</v>
      </c>
      <c r="H31" s="124">
        <v>216.85159999999999</v>
      </c>
      <c r="I31" s="124">
        <v>0</v>
      </c>
      <c r="J31" s="124">
        <v>0</v>
      </c>
      <c r="K31" s="124"/>
      <c r="L31" s="124">
        <f t="shared" si="2"/>
        <v>0</v>
      </c>
      <c r="M31" s="124">
        <v>0</v>
      </c>
      <c r="N31" s="124"/>
    </row>
    <row r="32" spans="1:14" ht="24.75" customHeight="1">
      <c r="A32"/>
      <c r="B32"/>
      <c r="C32"/>
      <c r="D32"/>
      <c r="E32"/>
      <c r="F32"/>
      <c r="G32"/>
      <c r="H32"/>
      <c r="I32"/>
      <c r="J32"/>
      <c r="K32"/>
      <c r="L32"/>
      <c r="M32"/>
      <c r="N32"/>
    </row>
    <row r="33" spans="1:14" ht="24.75" customHeight="1">
      <c r="A33"/>
      <c r="B33"/>
      <c r="C33"/>
      <c r="D33"/>
      <c r="E33"/>
      <c r="F33"/>
      <c r="G33"/>
      <c r="H33"/>
      <c r="I33"/>
      <c r="J33"/>
      <c r="K33"/>
      <c r="L33"/>
      <c r="M33"/>
      <c r="N33"/>
    </row>
    <row r="34" spans="1:14" ht="24.75" customHeight="1">
      <c r="A34"/>
      <c r="B34"/>
      <c r="C34"/>
      <c r="D34"/>
      <c r="E34"/>
      <c r="F34"/>
      <c r="G34"/>
      <c r="H34"/>
      <c r="I34"/>
      <c r="J34"/>
      <c r="K34"/>
      <c r="L34"/>
      <c r="M34"/>
      <c r="N34"/>
    </row>
    <row r="35" spans="1:14" ht="24.75" customHeight="1">
      <c r="A35"/>
      <c r="B35"/>
      <c r="C35"/>
      <c r="D35"/>
      <c r="E35"/>
      <c r="F35"/>
      <c r="G35"/>
      <c r="H35"/>
      <c r="I35"/>
      <c r="J35"/>
      <c r="K35"/>
      <c r="L35"/>
      <c r="M35"/>
      <c r="N35"/>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dimension ref="A1:K44"/>
  <sheetViews>
    <sheetView showGridLines="0" showZeros="0" zoomScale="130" workbookViewId="0">
      <selection activeCell="E27" sqref="E27"/>
    </sheetView>
  </sheetViews>
  <sheetFormatPr defaultColWidth="7.1640625" defaultRowHeight="11.25"/>
  <cols>
    <col min="1" max="1" width="4.1640625" style="29" customWidth="1"/>
    <col min="2" max="2" width="32.1640625" style="29" customWidth="1"/>
    <col min="3" max="3" width="13" style="26" customWidth="1"/>
    <col min="4" max="4" width="31.33203125" style="26" customWidth="1"/>
    <col min="5" max="5" width="14" style="26" customWidth="1"/>
    <col min="6" max="6" width="12.6640625" style="26" customWidth="1"/>
    <col min="7" max="7" width="13.33203125" style="26" customWidth="1"/>
    <col min="8" max="8" width="12.1640625" style="26" customWidth="1"/>
    <col min="9" max="9" width="9.5" style="26" customWidth="1"/>
    <col min="10" max="16384" width="7.1640625" style="26"/>
  </cols>
  <sheetData>
    <row r="1" spans="1:11" ht="12" customHeight="1">
      <c r="A1" s="216"/>
      <c r="B1" s="216"/>
      <c r="C1" s="217"/>
      <c r="D1" s="217"/>
      <c r="E1" s="218"/>
      <c r="F1" s="218"/>
      <c r="G1" s="219"/>
      <c r="H1" s="220"/>
      <c r="I1" s="220" t="s">
        <v>375</v>
      </c>
      <c r="J1"/>
      <c r="K1"/>
    </row>
    <row r="2" spans="1:11" ht="17.25" customHeight="1">
      <c r="A2" s="381" t="s">
        <v>376</v>
      </c>
      <c r="B2" s="381"/>
      <c r="C2" s="381"/>
      <c r="D2" s="381"/>
      <c r="E2" s="381"/>
      <c r="F2" s="381"/>
      <c r="G2" s="381"/>
      <c r="H2" s="381"/>
      <c r="I2" s="221"/>
      <c r="J2"/>
      <c r="K2"/>
    </row>
    <row r="3" spans="1:11" ht="15.75" customHeight="1">
      <c r="A3" s="388" t="s">
        <v>38</v>
      </c>
      <c r="B3" s="389"/>
      <c r="C3" s="389"/>
      <c r="D3" s="222"/>
      <c r="E3" s="222"/>
      <c r="F3" s="223"/>
      <c r="G3" s="223"/>
      <c r="H3" s="385" t="s">
        <v>377</v>
      </c>
      <c r="I3" s="385"/>
      <c r="J3"/>
      <c r="K3"/>
    </row>
    <row r="4" spans="1:11" s="27" customFormat="1" ht="16.350000000000001" customHeight="1">
      <c r="A4" s="382" t="s">
        <v>98</v>
      </c>
      <c r="B4" s="382"/>
      <c r="C4" s="382"/>
      <c r="D4" s="391" t="s">
        <v>48</v>
      </c>
      <c r="E4" s="392"/>
      <c r="F4" s="392"/>
      <c r="G4" s="392"/>
      <c r="H4" s="392"/>
      <c r="I4" s="393"/>
      <c r="J4"/>
      <c r="K4"/>
    </row>
    <row r="5" spans="1:11" s="27" customFormat="1" ht="15.6" customHeight="1">
      <c r="A5" s="382" t="s">
        <v>99</v>
      </c>
      <c r="B5" s="382"/>
      <c r="C5" s="383" t="s">
        <v>50</v>
      </c>
      <c r="D5" s="383" t="s">
        <v>100</v>
      </c>
      <c r="E5" s="384" t="s">
        <v>52</v>
      </c>
      <c r="F5" s="394" t="s">
        <v>55</v>
      </c>
      <c r="G5" s="395"/>
      <c r="H5" s="395"/>
      <c r="I5" s="396"/>
      <c r="J5"/>
      <c r="K5"/>
    </row>
    <row r="6" spans="1:11" s="27" customFormat="1" ht="14.25" customHeight="1">
      <c r="A6" s="382"/>
      <c r="B6" s="382"/>
      <c r="C6" s="383"/>
      <c r="D6" s="383"/>
      <c r="E6" s="384"/>
      <c r="F6" s="394" t="s">
        <v>56</v>
      </c>
      <c r="G6" s="395"/>
      <c r="H6" s="397" t="s">
        <v>57</v>
      </c>
      <c r="I6" s="386" t="s">
        <v>371</v>
      </c>
      <c r="J6"/>
      <c r="K6"/>
    </row>
    <row r="7" spans="1:11" s="27" customFormat="1" ht="30" customHeight="1">
      <c r="A7" s="382"/>
      <c r="B7" s="382"/>
      <c r="C7" s="383"/>
      <c r="D7" s="383"/>
      <c r="E7" s="384"/>
      <c r="F7" s="224" t="s">
        <v>60</v>
      </c>
      <c r="G7" s="225" t="s">
        <v>373</v>
      </c>
      <c r="H7" s="397"/>
      <c r="I7" s="387"/>
      <c r="J7"/>
      <c r="K7"/>
    </row>
    <row r="8" spans="1:11" s="28" customFormat="1" ht="15" customHeight="1">
      <c r="A8" s="390" t="s">
        <v>56</v>
      </c>
      <c r="B8" s="226" t="s">
        <v>372</v>
      </c>
      <c r="C8" s="125">
        <f>F37</f>
        <v>3454.9679999999998</v>
      </c>
      <c r="D8" s="227" t="s">
        <v>101</v>
      </c>
      <c r="E8" s="126">
        <f t="shared" ref="E8:E37" si="0">F8+H8</f>
        <v>34.944899999999997</v>
      </c>
      <c r="F8" s="244">
        <v>34.944899999999997</v>
      </c>
      <c r="G8" s="245">
        <v>34.944899999999997</v>
      </c>
      <c r="H8" s="246">
        <v>0</v>
      </c>
      <c r="I8" s="228"/>
      <c r="J8" s="15"/>
      <c r="K8" s="15"/>
    </row>
    <row r="9" spans="1:11" s="28" customFormat="1" ht="15" customHeight="1">
      <c r="A9" s="390"/>
      <c r="B9" s="226" t="s">
        <v>63</v>
      </c>
      <c r="C9" s="125">
        <f>G37</f>
        <v>3377.9679999999998</v>
      </c>
      <c r="D9" s="227" t="s">
        <v>102</v>
      </c>
      <c r="E9" s="126">
        <f t="shared" si="0"/>
        <v>0</v>
      </c>
      <c r="F9" s="244">
        <v>0</v>
      </c>
      <c r="G9" s="245">
        <v>0</v>
      </c>
      <c r="H9" s="247">
        <v>0</v>
      </c>
      <c r="I9" s="228"/>
      <c r="J9" s="15"/>
      <c r="K9" s="15"/>
    </row>
    <row r="10" spans="1:11" s="28" customFormat="1" ht="15" customHeight="1">
      <c r="A10" s="390"/>
      <c r="B10" s="226" t="s">
        <v>378</v>
      </c>
      <c r="C10" s="125">
        <v>0</v>
      </c>
      <c r="D10" s="227" t="s">
        <v>103</v>
      </c>
      <c r="E10" s="126">
        <f t="shared" si="0"/>
        <v>0</v>
      </c>
      <c r="F10" s="244">
        <v>0</v>
      </c>
      <c r="G10" s="245">
        <v>0</v>
      </c>
      <c r="H10" s="247">
        <v>0</v>
      </c>
      <c r="I10" s="228"/>
      <c r="J10" s="15"/>
      <c r="K10" s="15"/>
    </row>
    <row r="11" spans="1:11" s="28" customFormat="1" ht="15" customHeight="1">
      <c r="A11" s="390"/>
      <c r="B11" s="226" t="s">
        <v>66</v>
      </c>
      <c r="C11" s="125">
        <v>0</v>
      </c>
      <c r="D11" s="227" t="s">
        <v>104</v>
      </c>
      <c r="E11" s="126">
        <f t="shared" si="0"/>
        <v>0</v>
      </c>
      <c r="F11" s="244">
        <v>0</v>
      </c>
      <c r="G11" s="245">
        <v>0</v>
      </c>
      <c r="H11" s="247">
        <v>0</v>
      </c>
      <c r="I11" s="228"/>
      <c r="J11" s="15"/>
      <c r="K11" s="15"/>
    </row>
    <row r="12" spans="1:11" s="28" customFormat="1" ht="15" customHeight="1">
      <c r="A12" s="390"/>
      <c r="B12" s="226" t="s">
        <v>89</v>
      </c>
      <c r="C12" s="248">
        <v>77</v>
      </c>
      <c r="D12" s="227" t="s">
        <v>105</v>
      </c>
      <c r="E12" s="126">
        <f t="shared" si="0"/>
        <v>0</v>
      </c>
      <c r="F12" s="244">
        <v>0</v>
      </c>
      <c r="G12" s="245">
        <v>0</v>
      </c>
      <c r="H12" s="247">
        <v>0</v>
      </c>
      <c r="I12" s="228"/>
      <c r="J12" s="15"/>
      <c r="K12" s="15"/>
    </row>
    <row r="13" spans="1:11" s="28" customFormat="1" ht="15" customHeight="1">
      <c r="A13" s="390"/>
      <c r="B13" s="226" t="s">
        <v>69</v>
      </c>
      <c r="C13" s="248">
        <v>0</v>
      </c>
      <c r="D13" s="229" t="s">
        <v>106</v>
      </c>
      <c r="E13" s="126">
        <f t="shared" si="0"/>
        <v>0</v>
      </c>
      <c r="F13" s="244">
        <v>0</v>
      </c>
      <c r="G13" s="245">
        <v>0</v>
      </c>
      <c r="H13" s="247">
        <v>0</v>
      </c>
      <c r="I13" s="228"/>
      <c r="J13" s="15"/>
      <c r="K13" s="15"/>
    </row>
    <row r="14" spans="1:11" s="28" customFormat="1" ht="15" customHeight="1">
      <c r="A14" s="380" t="s">
        <v>57</v>
      </c>
      <c r="B14" s="380"/>
      <c r="C14" s="249">
        <f>H37</f>
        <v>0</v>
      </c>
      <c r="D14" s="229" t="s">
        <v>107</v>
      </c>
      <c r="E14" s="126">
        <f t="shared" si="0"/>
        <v>2586.6275000000001</v>
      </c>
      <c r="F14" s="244">
        <v>2586.6275000000001</v>
      </c>
      <c r="G14" s="245">
        <v>2509.6275000000001</v>
      </c>
      <c r="H14" s="247">
        <v>0</v>
      </c>
      <c r="I14" s="228"/>
      <c r="J14" s="15"/>
      <c r="K14" s="15"/>
    </row>
    <row r="15" spans="1:11" s="28" customFormat="1" ht="15" customHeight="1">
      <c r="A15" s="380" t="s">
        <v>371</v>
      </c>
      <c r="B15" s="380"/>
      <c r="C15" s="230"/>
      <c r="D15" s="227" t="s">
        <v>108</v>
      </c>
      <c r="E15" s="126">
        <f t="shared" si="0"/>
        <v>482.20159999999998</v>
      </c>
      <c r="F15" s="244">
        <v>482.20159999999998</v>
      </c>
      <c r="G15" s="245">
        <v>482.20159999999998</v>
      </c>
      <c r="H15" s="247">
        <v>0</v>
      </c>
      <c r="I15" s="228"/>
      <c r="J15" s="15"/>
      <c r="K15" s="15"/>
    </row>
    <row r="16" spans="1:11" s="28" customFormat="1" ht="15" customHeight="1">
      <c r="A16" s="398"/>
      <c r="B16" s="398"/>
      <c r="C16" s="231"/>
      <c r="D16" s="229" t="s">
        <v>109</v>
      </c>
      <c r="E16" s="126">
        <f t="shared" si="0"/>
        <v>0</v>
      </c>
      <c r="F16" s="244">
        <v>0</v>
      </c>
      <c r="G16" s="245">
        <v>0</v>
      </c>
      <c r="H16" s="250">
        <v>0</v>
      </c>
      <c r="I16" s="228"/>
      <c r="J16" s="15"/>
      <c r="K16" s="15"/>
    </row>
    <row r="17" spans="1:11" s="28" customFormat="1" ht="15" customHeight="1">
      <c r="A17" s="399"/>
      <c r="B17" s="400"/>
      <c r="C17" s="231"/>
      <c r="D17" s="229" t="s">
        <v>110</v>
      </c>
      <c r="E17" s="126">
        <f t="shared" si="0"/>
        <v>134.3424</v>
      </c>
      <c r="F17" s="244">
        <v>134.3424</v>
      </c>
      <c r="G17" s="245">
        <v>134.3424</v>
      </c>
      <c r="H17" s="250">
        <v>0</v>
      </c>
      <c r="I17" s="228"/>
      <c r="J17" s="232"/>
      <c r="K17" s="232"/>
    </row>
    <row r="18" spans="1:11" s="28" customFormat="1" ht="15" customHeight="1">
      <c r="A18" s="113"/>
      <c r="B18" s="114"/>
      <c r="C18" s="231"/>
      <c r="D18" s="227" t="s">
        <v>111</v>
      </c>
      <c r="E18" s="126">
        <f t="shared" si="0"/>
        <v>0</v>
      </c>
      <c r="F18" s="244">
        <v>0</v>
      </c>
      <c r="G18" s="245">
        <v>0</v>
      </c>
      <c r="H18" s="250">
        <v>0</v>
      </c>
      <c r="I18" s="228"/>
      <c r="J18" s="232"/>
      <c r="K18" s="232"/>
    </row>
    <row r="19" spans="1:11" s="28" customFormat="1" ht="15" customHeight="1">
      <c r="A19" s="399"/>
      <c r="B19" s="400"/>
      <c r="C19" s="231"/>
      <c r="D19" s="227" t="s">
        <v>112</v>
      </c>
      <c r="E19" s="126">
        <f t="shared" si="0"/>
        <v>0</v>
      </c>
      <c r="F19" s="244">
        <v>0</v>
      </c>
      <c r="G19" s="245">
        <v>0</v>
      </c>
      <c r="H19" s="250">
        <v>0</v>
      </c>
      <c r="I19" s="233"/>
      <c r="J19" s="232"/>
      <c r="K19" s="232"/>
    </row>
    <row r="20" spans="1:11" s="28" customFormat="1" ht="15" customHeight="1">
      <c r="A20" s="403"/>
      <c r="B20" s="404"/>
      <c r="C20" s="231"/>
      <c r="D20" s="229" t="s">
        <v>113</v>
      </c>
      <c r="E20" s="126">
        <f t="shared" si="0"/>
        <v>0</v>
      </c>
      <c r="F20" s="244">
        <v>0</v>
      </c>
      <c r="G20" s="245">
        <v>0</v>
      </c>
      <c r="H20" s="245">
        <v>0</v>
      </c>
      <c r="I20" s="228"/>
      <c r="J20" s="232"/>
      <c r="K20" s="232"/>
    </row>
    <row r="21" spans="1:11" s="28" customFormat="1" ht="15" customHeight="1">
      <c r="A21" s="399"/>
      <c r="B21" s="400"/>
      <c r="C21" s="231"/>
      <c r="D21" s="229" t="s">
        <v>114</v>
      </c>
      <c r="E21" s="126">
        <f t="shared" si="0"/>
        <v>0</v>
      </c>
      <c r="F21" s="244">
        <v>0</v>
      </c>
      <c r="G21" s="245">
        <v>0</v>
      </c>
      <c r="H21" s="251">
        <v>0</v>
      </c>
      <c r="I21" s="228"/>
      <c r="J21" s="232"/>
      <c r="K21" s="232"/>
    </row>
    <row r="22" spans="1:11" s="28" customFormat="1" ht="15" customHeight="1">
      <c r="A22" s="399"/>
      <c r="B22" s="400"/>
      <c r="C22" s="231"/>
      <c r="D22" s="229" t="s">
        <v>115</v>
      </c>
      <c r="E22" s="126">
        <f t="shared" si="0"/>
        <v>0</v>
      </c>
      <c r="F22" s="244">
        <v>0</v>
      </c>
      <c r="G22" s="245">
        <v>0</v>
      </c>
      <c r="H22" s="251">
        <v>0</v>
      </c>
      <c r="I22" s="228"/>
      <c r="J22" s="232"/>
      <c r="K22" s="232"/>
    </row>
    <row r="23" spans="1:11" s="28" customFormat="1" ht="15" customHeight="1">
      <c r="A23" s="380"/>
      <c r="B23" s="380"/>
      <c r="C23" s="234"/>
      <c r="D23" s="229" t="s">
        <v>116</v>
      </c>
      <c r="E23" s="126">
        <f t="shared" si="0"/>
        <v>0</v>
      </c>
      <c r="F23" s="244">
        <v>0</v>
      </c>
      <c r="G23" s="245">
        <v>0</v>
      </c>
      <c r="H23" s="251">
        <v>0</v>
      </c>
      <c r="I23" s="228"/>
      <c r="J23" s="232"/>
      <c r="K23" s="232"/>
    </row>
    <row r="24" spans="1:11" s="28" customFormat="1" ht="15" customHeight="1">
      <c r="A24" s="235"/>
      <c r="B24" s="236"/>
      <c r="C24" s="234"/>
      <c r="D24" s="229" t="s">
        <v>117</v>
      </c>
      <c r="E24" s="126">
        <f t="shared" si="0"/>
        <v>0</v>
      </c>
      <c r="F24" s="244">
        <v>0</v>
      </c>
      <c r="G24" s="245">
        <v>0</v>
      </c>
      <c r="H24" s="251">
        <v>0</v>
      </c>
      <c r="I24" s="228"/>
      <c r="J24" s="232"/>
      <c r="K24" s="232"/>
    </row>
    <row r="25" spans="1:11" s="28" customFormat="1" ht="15" customHeight="1">
      <c r="A25" s="235"/>
      <c r="B25" s="236"/>
      <c r="C25" s="234"/>
      <c r="D25" s="229" t="s">
        <v>118</v>
      </c>
      <c r="E25" s="126">
        <f t="shared" si="0"/>
        <v>0</v>
      </c>
      <c r="F25" s="244">
        <v>0</v>
      </c>
      <c r="G25" s="245">
        <v>0</v>
      </c>
      <c r="H25" s="251">
        <v>0</v>
      </c>
      <c r="I25" s="228"/>
      <c r="J25" s="232"/>
      <c r="K25" s="232"/>
    </row>
    <row r="26" spans="1:11" s="28" customFormat="1" ht="15" customHeight="1">
      <c r="A26" s="235"/>
      <c r="B26" s="236"/>
      <c r="C26" s="234"/>
      <c r="D26" s="229" t="s">
        <v>119</v>
      </c>
      <c r="E26" s="126">
        <f t="shared" si="0"/>
        <v>0</v>
      </c>
      <c r="F26" s="244">
        <v>0</v>
      </c>
      <c r="G26" s="245">
        <v>0</v>
      </c>
      <c r="H26" s="251">
        <v>0</v>
      </c>
      <c r="I26" s="228"/>
      <c r="J26" s="232"/>
      <c r="K26" s="232"/>
    </row>
    <row r="27" spans="1:11" s="28" customFormat="1" ht="15" customHeight="1">
      <c r="A27" s="235"/>
      <c r="B27" s="236"/>
      <c r="C27" s="234"/>
      <c r="D27" s="229" t="s">
        <v>120</v>
      </c>
      <c r="E27" s="126">
        <f t="shared" si="0"/>
        <v>216.85159999999999</v>
      </c>
      <c r="F27" s="244">
        <v>216.85159999999999</v>
      </c>
      <c r="G27" s="245">
        <v>216.85159999999999</v>
      </c>
      <c r="H27" s="251">
        <v>0</v>
      </c>
      <c r="I27" s="228"/>
      <c r="J27" s="232"/>
      <c r="K27" s="232"/>
    </row>
    <row r="28" spans="1:11" s="28" customFormat="1" ht="15" customHeight="1">
      <c r="A28" s="235"/>
      <c r="B28" s="236"/>
      <c r="C28" s="234"/>
      <c r="D28" s="229" t="s">
        <v>379</v>
      </c>
      <c r="E28" s="126">
        <f t="shared" si="0"/>
        <v>0</v>
      </c>
      <c r="F28" s="244">
        <v>0</v>
      </c>
      <c r="G28" s="245">
        <v>0</v>
      </c>
      <c r="H28" s="251">
        <v>0</v>
      </c>
      <c r="I28" s="228"/>
      <c r="J28" s="232"/>
      <c r="K28" s="232"/>
    </row>
    <row r="29" spans="1:11" s="28" customFormat="1" ht="15" customHeight="1">
      <c r="A29" s="235"/>
      <c r="B29" s="236"/>
      <c r="C29" s="234"/>
      <c r="D29" s="229" t="s">
        <v>380</v>
      </c>
      <c r="E29" s="126">
        <f t="shared" si="0"/>
        <v>0</v>
      </c>
      <c r="F29" s="244">
        <v>0</v>
      </c>
      <c r="G29" s="245">
        <v>0</v>
      </c>
      <c r="H29" s="251">
        <v>0</v>
      </c>
      <c r="I29" s="228"/>
      <c r="J29" s="232"/>
      <c r="K29" s="232"/>
    </row>
    <row r="30" spans="1:11" s="28" customFormat="1" ht="15" customHeight="1">
      <c r="A30" s="235"/>
      <c r="B30" s="236"/>
      <c r="C30" s="234"/>
      <c r="D30" s="229" t="s">
        <v>381</v>
      </c>
      <c r="E30" s="126">
        <f t="shared" si="0"/>
        <v>0</v>
      </c>
      <c r="F30" s="244">
        <v>0</v>
      </c>
      <c r="G30" s="245">
        <v>0</v>
      </c>
      <c r="H30" s="251">
        <v>0</v>
      </c>
      <c r="I30" s="228"/>
      <c r="J30" s="232"/>
      <c r="K30" s="232"/>
    </row>
    <row r="31" spans="1:11" s="28" customFormat="1" ht="15" customHeight="1">
      <c r="A31" s="235"/>
      <c r="B31" s="236"/>
      <c r="C31" s="234"/>
      <c r="D31" s="229" t="s">
        <v>121</v>
      </c>
      <c r="E31" s="126">
        <f t="shared" si="0"/>
        <v>0</v>
      </c>
      <c r="F31" s="244">
        <v>0</v>
      </c>
      <c r="G31" s="245">
        <v>0</v>
      </c>
      <c r="H31" s="251">
        <v>0</v>
      </c>
      <c r="I31" s="228"/>
      <c r="J31" s="232"/>
      <c r="K31" s="232"/>
    </row>
    <row r="32" spans="1:11" s="28" customFormat="1" ht="15" customHeight="1">
      <c r="A32" s="235"/>
      <c r="B32" s="236"/>
      <c r="C32" s="234"/>
      <c r="D32" s="229" t="s">
        <v>122</v>
      </c>
      <c r="E32" s="126">
        <f t="shared" si="0"/>
        <v>0</v>
      </c>
      <c r="F32" s="244">
        <v>0</v>
      </c>
      <c r="G32" s="245">
        <v>0</v>
      </c>
      <c r="H32" s="251">
        <v>0</v>
      </c>
      <c r="I32" s="228"/>
      <c r="J32" s="232"/>
      <c r="K32" s="232"/>
    </row>
    <row r="33" spans="1:11" s="28" customFormat="1" ht="15" customHeight="1">
      <c r="A33" s="405"/>
      <c r="B33" s="406"/>
      <c r="C33" s="237"/>
      <c r="D33" s="229" t="s">
        <v>123</v>
      </c>
      <c r="E33" s="126">
        <f t="shared" si="0"/>
        <v>0</v>
      </c>
      <c r="F33" s="244">
        <v>0</v>
      </c>
      <c r="G33" s="245">
        <v>0</v>
      </c>
      <c r="H33" s="251">
        <v>0</v>
      </c>
      <c r="I33" s="228"/>
      <c r="J33" s="232"/>
      <c r="K33" s="232"/>
    </row>
    <row r="34" spans="1:11" s="28" customFormat="1" ht="15" customHeight="1">
      <c r="A34" s="235"/>
      <c r="B34" s="236"/>
      <c r="C34" s="237"/>
      <c r="D34" s="229" t="s">
        <v>124</v>
      </c>
      <c r="E34" s="126">
        <f t="shared" si="0"/>
        <v>0</v>
      </c>
      <c r="F34" s="244">
        <v>0</v>
      </c>
      <c r="G34" s="245">
        <v>0</v>
      </c>
      <c r="H34" s="251">
        <v>0</v>
      </c>
      <c r="I34" s="228"/>
      <c r="J34" s="232"/>
      <c r="K34" s="232"/>
    </row>
    <row r="35" spans="1:11" s="28" customFormat="1" ht="15" customHeight="1">
      <c r="A35" s="235"/>
      <c r="B35" s="236"/>
      <c r="C35" s="237"/>
      <c r="D35" s="229" t="s">
        <v>125</v>
      </c>
      <c r="E35" s="126">
        <f t="shared" si="0"/>
        <v>0</v>
      </c>
      <c r="F35" s="244">
        <v>0</v>
      </c>
      <c r="G35" s="245">
        <v>0</v>
      </c>
      <c r="H35" s="251">
        <v>0</v>
      </c>
      <c r="I35" s="238"/>
      <c r="J35" s="232"/>
      <c r="K35" s="232"/>
    </row>
    <row r="36" spans="1:11" s="28" customFormat="1" ht="15" customHeight="1">
      <c r="A36" s="235"/>
      <c r="B36" s="236"/>
      <c r="C36" s="239"/>
      <c r="D36" s="229" t="s">
        <v>126</v>
      </c>
      <c r="E36" s="126">
        <f t="shared" si="0"/>
        <v>0</v>
      </c>
      <c r="F36" s="244">
        <v>0</v>
      </c>
      <c r="G36" s="245">
        <v>0</v>
      </c>
      <c r="H36" s="251">
        <v>0</v>
      </c>
      <c r="I36" s="238"/>
      <c r="J36" s="232"/>
      <c r="K36" s="232"/>
    </row>
    <row r="37" spans="1:11" s="28" customFormat="1" ht="15" customHeight="1">
      <c r="A37" s="401" t="s">
        <v>79</v>
      </c>
      <c r="B37" s="402"/>
      <c r="C37" s="252">
        <f>E37</f>
        <v>3454.9679999999998</v>
      </c>
      <c r="D37" s="240" t="s">
        <v>127</v>
      </c>
      <c r="E37" s="250">
        <f t="shared" si="0"/>
        <v>3454.9679999999998</v>
      </c>
      <c r="F37" s="244">
        <f>SUM(F8:F36)</f>
        <v>3454.9679999999998</v>
      </c>
      <c r="G37" s="253">
        <f>SUM(G8:G36)</f>
        <v>3377.9679999999998</v>
      </c>
      <c r="H37" s="253">
        <f>SUM(H8:H36)</f>
        <v>0</v>
      </c>
      <c r="I37" s="238"/>
      <c r="J37" s="232"/>
      <c r="K37" s="232"/>
    </row>
    <row r="38" spans="1:11" s="27" customFormat="1" ht="14.25">
      <c r="A38" s="241"/>
      <c r="B38" s="241"/>
      <c r="C38" s="242"/>
      <c r="D38" s="242"/>
      <c r="E38" s="242"/>
      <c r="F38" s="243"/>
      <c r="G38" s="243"/>
      <c r="H38" s="243"/>
      <c r="I38" s="222"/>
      <c r="J38" s="222"/>
      <c r="K38" s="222"/>
    </row>
    <row r="39" spans="1:11" s="27" customFormat="1" ht="14.25">
      <c r="A39" s="241"/>
      <c r="B39" s="241"/>
      <c r="C39" s="243"/>
      <c r="D39" s="243"/>
      <c r="E39" s="243"/>
      <c r="F39" s="243"/>
      <c r="G39" s="243"/>
      <c r="H39" s="243"/>
      <c r="I39" s="222"/>
      <c r="J39" s="222"/>
      <c r="K39" s="222"/>
    </row>
    <row r="40" spans="1:11" s="27" customFormat="1" ht="14.25">
      <c r="A40" s="241"/>
      <c r="B40" s="241"/>
      <c r="C40" s="243"/>
      <c r="D40" s="243"/>
      <c r="E40" s="243"/>
      <c r="F40" s="243"/>
      <c r="G40" s="243"/>
      <c r="H40" s="243"/>
      <c r="I40" s="222"/>
      <c r="J40" s="222"/>
      <c r="K40" s="222"/>
    </row>
    <row r="41" spans="1:11" s="27" customFormat="1" ht="14.25">
      <c r="A41" s="241"/>
      <c r="B41" s="241"/>
      <c r="C41" s="243"/>
      <c r="D41" s="242"/>
      <c r="E41" s="243"/>
      <c r="F41" s="243"/>
      <c r="G41" s="243"/>
      <c r="H41" s="243"/>
      <c r="I41" s="222"/>
      <c r="J41" s="222"/>
      <c r="K41" s="222"/>
    </row>
    <row r="42" spans="1:11" s="27" customFormat="1" ht="14.25">
      <c r="A42" s="241"/>
      <c r="B42" s="241"/>
      <c r="C42" s="243"/>
      <c r="D42" s="243"/>
      <c r="E42" s="243"/>
      <c r="F42" s="243"/>
      <c r="G42" s="243"/>
      <c r="H42" s="243"/>
      <c r="I42" s="222"/>
      <c r="J42" s="222"/>
      <c r="K42" s="222"/>
    </row>
    <row r="43" spans="1:11" s="27" customFormat="1" ht="14.25">
      <c r="A43" s="241"/>
      <c r="B43" s="241"/>
      <c r="C43" s="243"/>
      <c r="D43" s="243"/>
      <c r="E43" s="243"/>
      <c r="F43" s="243"/>
      <c r="G43" s="243"/>
      <c r="H43" s="243"/>
      <c r="I43" s="222"/>
      <c r="J43" s="222"/>
      <c r="K43" s="222"/>
    </row>
    <row r="44" spans="1:11" s="27" customFormat="1" ht="14.25">
      <c r="A44" s="241"/>
      <c r="B44" s="241"/>
      <c r="C44" s="243"/>
      <c r="D44" s="243"/>
      <c r="E44" s="243"/>
      <c r="F44" s="243"/>
      <c r="G44" s="243"/>
      <c r="H44" s="243"/>
      <c r="I44" s="222"/>
      <c r="J44" s="222"/>
      <c r="K44" s="222"/>
    </row>
  </sheetData>
  <sheetProtection formatCells="0" formatColumns="0" formatRows="0"/>
  <mergeCells count="25">
    <mergeCell ref="A16:B16"/>
    <mergeCell ref="A17:B17"/>
    <mergeCell ref="A37:B37"/>
    <mergeCell ref="A19:B19"/>
    <mergeCell ref="A20:B20"/>
    <mergeCell ref="A21:B21"/>
    <mergeCell ref="A22:B22"/>
    <mergeCell ref="A23:B23"/>
    <mergeCell ref="A33:B33"/>
    <mergeCell ref="A15:B15"/>
    <mergeCell ref="A2:H2"/>
    <mergeCell ref="A4:C4"/>
    <mergeCell ref="A5:B7"/>
    <mergeCell ref="C5:C7"/>
    <mergeCell ref="D5:D7"/>
    <mergeCell ref="E5:E7"/>
    <mergeCell ref="H3:I3"/>
    <mergeCell ref="I6:I7"/>
    <mergeCell ref="A3:C3"/>
    <mergeCell ref="A8:A13"/>
    <mergeCell ref="D4:I4"/>
    <mergeCell ref="F5:I5"/>
    <mergeCell ref="F6:G6"/>
    <mergeCell ref="H6:H7"/>
    <mergeCell ref="A14:B14"/>
  </mergeCells>
  <phoneticPr fontId="11" type="noConversion"/>
  <printOptions horizontalCentered="1"/>
  <pageMargins left="0.39370078740157483" right="0.39370078740157483" top="0.98425196850393704" bottom="0.78740157480314965" header="0.51181102362204722" footer="0.51181102362204722"/>
  <pageSetup paperSize="9" scale="70"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dimension ref="A1:N31"/>
  <sheetViews>
    <sheetView showGridLines="0" showZeros="0" workbookViewId="0">
      <selection activeCell="L6" sqref="L6"/>
    </sheetView>
  </sheetViews>
  <sheetFormatPr defaultRowHeight="14.25"/>
  <cols>
    <col min="1" max="1" width="6.6640625" style="25" customWidth="1"/>
    <col min="2" max="2" width="8.33203125" style="25" customWidth="1"/>
    <col min="3" max="3" width="7.83203125" style="25" customWidth="1"/>
    <col min="4" max="4" width="9.33203125" style="25"/>
    <col min="5" max="5" width="48.1640625" style="25" customWidth="1"/>
    <col min="6" max="13" width="14.83203125" style="25" customWidth="1"/>
    <col min="14" max="14" width="13.5" style="25" customWidth="1"/>
    <col min="15" max="16384" width="9.33203125" style="25"/>
  </cols>
  <sheetData>
    <row r="1" spans="1:14" ht="14.25" customHeight="1">
      <c r="A1" s="254"/>
      <c r="B1" s="254"/>
      <c r="C1" s="255"/>
      <c r="D1" s="256"/>
      <c r="E1" s="257"/>
      <c r="F1" s="258"/>
      <c r="G1" s="258"/>
      <c r="H1" s="258"/>
      <c r="I1" s="259"/>
      <c r="J1" s="258"/>
      <c r="K1" s="258"/>
      <c r="L1" s="258"/>
      <c r="M1" s="258"/>
      <c r="N1" s="260" t="s">
        <v>391</v>
      </c>
    </row>
    <row r="2" spans="1:14" ht="20.25" customHeight="1">
      <c r="A2" s="261" t="s">
        <v>392</v>
      </c>
      <c r="B2" s="262"/>
      <c r="C2" s="262"/>
      <c r="D2" s="262"/>
      <c r="E2" s="262"/>
      <c r="F2" s="262"/>
      <c r="G2" s="262"/>
      <c r="H2" s="262"/>
      <c r="I2" s="262"/>
      <c r="J2" s="262"/>
      <c r="K2" s="262"/>
      <c r="L2" s="262"/>
      <c r="M2" s="262"/>
      <c r="N2" s="262"/>
    </row>
    <row r="3" spans="1:14" ht="21" customHeight="1">
      <c r="A3" s="276" t="s">
        <v>17</v>
      </c>
      <c r="B3"/>
      <c r="C3"/>
      <c r="D3"/>
      <c r="E3"/>
      <c r="F3" s="258"/>
      <c r="G3" s="263"/>
      <c r="H3" s="263"/>
      <c r="I3" s="263"/>
      <c r="J3" s="263"/>
      <c r="K3" s="263"/>
      <c r="L3" s="263"/>
      <c r="M3" s="408" t="s">
        <v>46</v>
      </c>
      <c r="N3" s="408"/>
    </row>
    <row r="4" spans="1:14" ht="19.5" customHeight="1">
      <c r="A4" s="264" t="s">
        <v>82</v>
      </c>
      <c r="B4" s="264"/>
      <c r="C4" s="264"/>
      <c r="D4" s="407" t="s">
        <v>83</v>
      </c>
      <c r="E4" s="407" t="s">
        <v>84</v>
      </c>
      <c r="F4" s="407" t="s">
        <v>85</v>
      </c>
      <c r="G4" s="266" t="s">
        <v>91</v>
      </c>
      <c r="H4" s="266"/>
      <c r="I4" s="266"/>
      <c r="J4" s="267"/>
      <c r="K4" s="266"/>
      <c r="L4" s="268" t="s">
        <v>92</v>
      </c>
      <c r="M4" s="266"/>
      <c r="N4" s="269"/>
    </row>
    <row r="5" spans="1:14" ht="32.25" customHeight="1">
      <c r="A5" s="270" t="s">
        <v>86</v>
      </c>
      <c r="B5" s="271" t="s">
        <v>87</v>
      </c>
      <c r="C5" s="271" t="s">
        <v>88</v>
      </c>
      <c r="D5" s="407"/>
      <c r="E5" s="407"/>
      <c r="F5" s="407"/>
      <c r="G5" s="272" t="s">
        <v>60</v>
      </c>
      <c r="H5" s="265" t="s">
        <v>93</v>
      </c>
      <c r="I5" s="265" t="s">
        <v>94</v>
      </c>
      <c r="J5" s="265" t="s">
        <v>95</v>
      </c>
      <c r="K5" s="265" t="s">
        <v>393</v>
      </c>
      <c r="L5" s="265" t="s">
        <v>60</v>
      </c>
      <c r="M5" s="273" t="s">
        <v>96</v>
      </c>
      <c r="N5" s="265" t="s">
        <v>97</v>
      </c>
    </row>
    <row r="6" spans="1:14" s="123" customFormat="1" ht="24" customHeight="1">
      <c r="A6" s="274"/>
      <c r="B6" s="274"/>
      <c r="C6" s="274"/>
      <c r="D6" s="274"/>
      <c r="E6" s="275" t="s">
        <v>52</v>
      </c>
      <c r="F6" s="127">
        <f>G6+L6</f>
        <v>3454.9681</v>
      </c>
      <c r="G6" s="127">
        <f>H6+I6+J6+K6</f>
        <v>2938.9681</v>
      </c>
      <c r="H6" s="127">
        <v>2593.3573999999999</v>
      </c>
      <c r="I6" s="127">
        <v>160.36330000000001</v>
      </c>
      <c r="J6" s="127">
        <v>185.2474</v>
      </c>
      <c r="K6" s="127"/>
      <c r="L6" s="127">
        <f>M6</f>
        <v>516</v>
      </c>
      <c r="M6" s="127">
        <v>516</v>
      </c>
      <c r="N6" s="127"/>
    </row>
    <row r="7" spans="1:14" ht="24" customHeight="1">
      <c r="A7" s="274"/>
      <c r="B7" s="274"/>
      <c r="C7" s="274"/>
      <c r="D7" s="274" t="s">
        <v>8</v>
      </c>
      <c r="E7" s="275" t="s">
        <v>18</v>
      </c>
      <c r="F7" s="127">
        <f t="shared" ref="F7:F31" si="0">G7+L7</f>
        <v>3454.9681</v>
      </c>
      <c r="G7" s="127">
        <f t="shared" ref="G7:G31" si="1">H7+I7+J7+K7</f>
        <v>2938.9681</v>
      </c>
      <c r="H7" s="127">
        <v>2593.3573999999999</v>
      </c>
      <c r="I7" s="127">
        <v>160.36330000000001</v>
      </c>
      <c r="J7" s="127">
        <v>185.2474</v>
      </c>
      <c r="K7" s="127"/>
      <c r="L7" s="127">
        <f t="shared" ref="L7:L31" si="2">M7</f>
        <v>516</v>
      </c>
      <c r="M7" s="127">
        <v>516</v>
      </c>
      <c r="N7" s="127"/>
    </row>
    <row r="8" spans="1:14" ht="24" customHeight="1">
      <c r="A8" s="274" t="s">
        <v>303</v>
      </c>
      <c r="B8" s="274" t="s">
        <v>310</v>
      </c>
      <c r="C8" s="274" t="s">
        <v>304</v>
      </c>
      <c r="D8" s="274" t="s">
        <v>305</v>
      </c>
      <c r="E8" s="275" t="s">
        <v>311</v>
      </c>
      <c r="F8" s="127">
        <f t="shared" si="0"/>
        <v>34.944899999999997</v>
      </c>
      <c r="G8" s="127">
        <f t="shared" si="1"/>
        <v>34.944899999999997</v>
      </c>
      <c r="H8" s="127">
        <v>29.954899999999999</v>
      </c>
      <c r="I8" s="127">
        <v>4.99</v>
      </c>
      <c r="J8" s="127">
        <v>0</v>
      </c>
      <c r="K8" s="127"/>
      <c r="L8" s="127">
        <f t="shared" si="2"/>
        <v>0</v>
      </c>
      <c r="M8" s="127">
        <v>0</v>
      </c>
      <c r="N8" s="127"/>
    </row>
    <row r="9" spans="1:14" ht="24" customHeight="1">
      <c r="A9" s="274" t="s">
        <v>7</v>
      </c>
      <c r="B9" s="274" t="s">
        <v>304</v>
      </c>
      <c r="C9" s="274" t="s">
        <v>304</v>
      </c>
      <c r="D9" s="274" t="s">
        <v>305</v>
      </c>
      <c r="E9" s="275" t="s">
        <v>19</v>
      </c>
      <c r="F9" s="127">
        <f t="shared" si="0"/>
        <v>461.04239999999999</v>
      </c>
      <c r="G9" s="127">
        <f t="shared" si="1"/>
        <v>461.04239999999999</v>
      </c>
      <c r="H9" s="127">
        <v>400.77249999999998</v>
      </c>
      <c r="I9" s="127">
        <v>60.2699</v>
      </c>
      <c r="J9" s="127">
        <v>0</v>
      </c>
      <c r="K9" s="127"/>
      <c r="L9" s="127">
        <f t="shared" si="2"/>
        <v>0</v>
      </c>
      <c r="M9" s="127">
        <v>0</v>
      </c>
      <c r="N9" s="127"/>
    </row>
    <row r="10" spans="1:14" ht="24" customHeight="1">
      <c r="A10" s="274" t="s">
        <v>7</v>
      </c>
      <c r="B10" s="274" t="s">
        <v>304</v>
      </c>
      <c r="C10" s="274" t="s">
        <v>306</v>
      </c>
      <c r="D10" s="274" t="s">
        <v>305</v>
      </c>
      <c r="E10" s="275" t="s">
        <v>20</v>
      </c>
      <c r="F10" s="127">
        <f t="shared" si="0"/>
        <v>67.400000000000006</v>
      </c>
      <c r="G10" s="127">
        <f t="shared" si="1"/>
        <v>0</v>
      </c>
      <c r="H10" s="127">
        <v>0</v>
      </c>
      <c r="I10" s="127">
        <v>0</v>
      </c>
      <c r="J10" s="127">
        <v>0</v>
      </c>
      <c r="K10" s="127"/>
      <c r="L10" s="127">
        <f t="shared" si="2"/>
        <v>67.400000000000006</v>
      </c>
      <c r="M10" s="127">
        <v>67.400000000000006</v>
      </c>
      <c r="N10" s="127"/>
    </row>
    <row r="11" spans="1:14" ht="24" customHeight="1">
      <c r="A11" s="274" t="s">
        <v>7</v>
      </c>
      <c r="B11" s="274" t="s">
        <v>304</v>
      </c>
      <c r="C11" s="274" t="s">
        <v>308</v>
      </c>
      <c r="D11" s="274" t="s">
        <v>305</v>
      </c>
      <c r="E11" s="275" t="s">
        <v>21</v>
      </c>
      <c r="F11" s="127">
        <f t="shared" si="0"/>
        <v>396.80700000000002</v>
      </c>
      <c r="G11" s="127">
        <f t="shared" si="1"/>
        <v>283.30700000000002</v>
      </c>
      <c r="H11" s="127">
        <v>263.85210000000001</v>
      </c>
      <c r="I11" s="127">
        <v>19.454899999999999</v>
      </c>
      <c r="J11" s="127">
        <v>0</v>
      </c>
      <c r="K11" s="127"/>
      <c r="L11" s="127">
        <f t="shared" si="2"/>
        <v>113.5</v>
      </c>
      <c r="M11" s="127">
        <v>113.5</v>
      </c>
      <c r="N11" s="127"/>
    </row>
    <row r="12" spans="1:14" ht="24" customHeight="1">
      <c r="A12" s="274" t="s">
        <v>7</v>
      </c>
      <c r="B12" s="274" t="s">
        <v>304</v>
      </c>
      <c r="C12" s="274" t="s">
        <v>313</v>
      </c>
      <c r="D12" s="274" t="s">
        <v>305</v>
      </c>
      <c r="E12" s="275" t="s">
        <v>22</v>
      </c>
      <c r="F12" s="127">
        <f t="shared" si="0"/>
        <v>36.739899999999999</v>
      </c>
      <c r="G12" s="127">
        <f t="shared" si="1"/>
        <v>36.739899999999999</v>
      </c>
      <c r="H12" s="127">
        <v>34.332000000000001</v>
      </c>
      <c r="I12" s="127">
        <v>2.4079000000000002</v>
      </c>
      <c r="J12" s="127">
        <v>0</v>
      </c>
      <c r="K12" s="127"/>
      <c r="L12" s="127">
        <f t="shared" si="2"/>
        <v>0</v>
      </c>
      <c r="M12" s="127">
        <v>0</v>
      </c>
      <c r="N12" s="127"/>
    </row>
    <row r="13" spans="1:14" ht="24" customHeight="1">
      <c r="A13" s="274" t="s">
        <v>7</v>
      </c>
      <c r="B13" s="274" t="s">
        <v>304</v>
      </c>
      <c r="C13" s="274" t="s">
        <v>338</v>
      </c>
      <c r="D13" s="274" t="s">
        <v>305</v>
      </c>
      <c r="E13" s="275" t="s">
        <v>23</v>
      </c>
      <c r="F13" s="127">
        <f t="shared" si="0"/>
        <v>61.876899999999999</v>
      </c>
      <c r="G13" s="127">
        <f t="shared" si="1"/>
        <v>56.876899999999999</v>
      </c>
      <c r="H13" s="127">
        <v>52.856400000000001</v>
      </c>
      <c r="I13" s="127">
        <v>4.0205000000000002</v>
      </c>
      <c r="J13" s="127">
        <v>0</v>
      </c>
      <c r="K13" s="127"/>
      <c r="L13" s="127">
        <f t="shared" si="2"/>
        <v>5</v>
      </c>
      <c r="M13" s="127">
        <v>5</v>
      </c>
      <c r="N13" s="127"/>
    </row>
    <row r="14" spans="1:14" ht="24" customHeight="1">
      <c r="A14" s="274" t="s">
        <v>7</v>
      </c>
      <c r="B14" s="274" t="s">
        <v>304</v>
      </c>
      <c r="C14" s="274" t="s">
        <v>339</v>
      </c>
      <c r="D14" s="274" t="s">
        <v>305</v>
      </c>
      <c r="E14" s="275" t="s">
        <v>24</v>
      </c>
      <c r="F14" s="127">
        <f t="shared" si="0"/>
        <v>537.96600000000001</v>
      </c>
      <c r="G14" s="127">
        <f t="shared" si="1"/>
        <v>537.96600000000001</v>
      </c>
      <c r="H14" s="127">
        <v>537.96600000000001</v>
      </c>
      <c r="I14" s="127">
        <v>0</v>
      </c>
      <c r="J14" s="127">
        <v>0</v>
      </c>
      <c r="K14" s="127"/>
      <c r="L14" s="127">
        <f t="shared" si="2"/>
        <v>0</v>
      </c>
      <c r="M14" s="127">
        <v>0</v>
      </c>
      <c r="N14" s="127"/>
    </row>
    <row r="15" spans="1:14" ht="24" customHeight="1">
      <c r="A15" s="274" t="s">
        <v>7</v>
      </c>
      <c r="B15" s="274" t="s">
        <v>304</v>
      </c>
      <c r="C15" s="274" t="s">
        <v>309</v>
      </c>
      <c r="D15" s="274" t="s">
        <v>305</v>
      </c>
      <c r="E15" s="275" t="s">
        <v>25</v>
      </c>
      <c r="F15" s="127">
        <f t="shared" si="0"/>
        <v>114.85</v>
      </c>
      <c r="G15" s="127">
        <f t="shared" si="1"/>
        <v>0</v>
      </c>
      <c r="H15" s="127">
        <v>0</v>
      </c>
      <c r="I15" s="127">
        <v>0</v>
      </c>
      <c r="J15" s="127">
        <v>0</v>
      </c>
      <c r="K15" s="127"/>
      <c r="L15" s="127">
        <f t="shared" si="2"/>
        <v>114.85</v>
      </c>
      <c r="M15" s="127">
        <v>114.85</v>
      </c>
      <c r="N15" s="127"/>
    </row>
    <row r="16" spans="1:14" ht="24" customHeight="1">
      <c r="A16" s="274" t="s">
        <v>7</v>
      </c>
      <c r="B16" s="274" t="s">
        <v>304</v>
      </c>
      <c r="C16" s="274" t="s">
        <v>342</v>
      </c>
      <c r="D16" s="274" t="s">
        <v>305</v>
      </c>
      <c r="E16" s="275" t="s">
        <v>26</v>
      </c>
      <c r="F16" s="127">
        <f t="shared" si="0"/>
        <v>186.25020000000001</v>
      </c>
      <c r="G16" s="127">
        <f t="shared" si="1"/>
        <v>151.25020000000001</v>
      </c>
      <c r="H16" s="127">
        <v>141.30119999999999</v>
      </c>
      <c r="I16" s="127">
        <v>9.9489999999999998</v>
      </c>
      <c r="J16" s="127">
        <v>0</v>
      </c>
      <c r="K16" s="127"/>
      <c r="L16" s="127">
        <f t="shared" si="2"/>
        <v>35</v>
      </c>
      <c r="M16" s="127">
        <v>35</v>
      </c>
      <c r="N16" s="127"/>
    </row>
    <row r="17" spans="1:14" ht="24" customHeight="1">
      <c r="A17" s="274" t="s">
        <v>7</v>
      </c>
      <c r="B17" s="274" t="s">
        <v>304</v>
      </c>
      <c r="C17" s="274" t="s">
        <v>310</v>
      </c>
      <c r="D17" s="274" t="s">
        <v>305</v>
      </c>
      <c r="E17" s="275" t="s">
        <v>27</v>
      </c>
      <c r="F17" s="127">
        <f t="shared" si="0"/>
        <v>70.331600000000009</v>
      </c>
      <c r="G17" s="127">
        <f t="shared" si="1"/>
        <v>55.331600000000002</v>
      </c>
      <c r="H17" s="127">
        <v>52.090800000000002</v>
      </c>
      <c r="I17" s="127">
        <v>3.2408000000000001</v>
      </c>
      <c r="J17" s="127">
        <v>0</v>
      </c>
      <c r="K17" s="127"/>
      <c r="L17" s="127">
        <f t="shared" si="2"/>
        <v>15</v>
      </c>
      <c r="M17" s="127">
        <v>15</v>
      </c>
      <c r="N17" s="127"/>
    </row>
    <row r="18" spans="1:14" ht="24" customHeight="1">
      <c r="A18" s="274" t="s">
        <v>7</v>
      </c>
      <c r="B18" s="274" t="s">
        <v>304</v>
      </c>
      <c r="C18" s="274" t="s">
        <v>330</v>
      </c>
      <c r="D18" s="274" t="s">
        <v>305</v>
      </c>
      <c r="E18" s="275" t="s">
        <v>28</v>
      </c>
      <c r="F18" s="127">
        <f t="shared" si="0"/>
        <v>194.7636</v>
      </c>
      <c r="G18" s="127">
        <f t="shared" si="1"/>
        <v>147.2636</v>
      </c>
      <c r="H18" s="127">
        <v>127.7642</v>
      </c>
      <c r="I18" s="127">
        <v>19.499400000000001</v>
      </c>
      <c r="J18" s="127">
        <v>0</v>
      </c>
      <c r="K18" s="127"/>
      <c r="L18" s="127">
        <f t="shared" si="2"/>
        <v>47.5</v>
      </c>
      <c r="M18" s="127">
        <v>47.5</v>
      </c>
      <c r="N18" s="127"/>
    </row>
    <row r="19" spans="1:14" ht="24" customHeight="1">
      <c r="A19" s="274" t="s">
        <v>7</v>
      </c>
      <c r="B19" s="274" t="s">
        <v>304</v>
      </c>
      <c r="C19" s="274" t="s">
        <v>332</v>
      </c>
      <c r="D19" s="274" t="s">
        <v>305</v>
      </c>
      <c r="E19" s="275" t="s">
        <v>29</v>
      </c>
      <c r="F19" s="127">
        <f t="shared" si="0"/>
        <v>50.15</v>
      </c>
      <c r="G19" s="127">
        <f t="shared" si="1"/>
        <v>0</v>
      </c>
      <c r="H19" s="127">
        <v>0</v>
      </c>
      <c r="I19" s="127">
        <v>0</v>
      </c>
      <c r="J19" s="127">
        <v>0</v>
      </c>
      <c r="K19" s="127"/>
      <c r="L19" s="127">
        <f t="shared" si="2"/>
        <v>50.15</v>
      </c>
      <c r="M19" s="127">
        <v>50.15</v>
      </c>
      <c r="N19" s="127"/>
    </row>
    <row r="20" spans="1:14" ht="24" customHeight="1">
      <c r="A20" s="274" t="s">
        <v>7</v>
      </c>
      <c r="B20" s="274" t="s">
        <v>304</v>
      </c>
      <c r="C20" s="274" t="s">
        <v>386</v>
      </c>
      <c r="D20" s="274" t="s">
        <v>305</v>
      </c>
      <c r="E20" s="275" t="s">
        <v>30</v>
      </c>
      <c r="F20" s="127">
        <f t="shared" si="0"/>
        <v>100.94370000000001</v>
      </c>
      <c r="G20" s="127">
        <f t="shared" si="1"/>
        <v>100.94370000000001</v>
      </c>
      <c r="H20" s="127">
        <v>96.437200000000004</v>
      </c>
      <c r="I20" s="127">
        <v>4.5065</v>
      </c>
      <c r="J20" s="127">
        <v>0</v>
      </c>
      <c r="K20" s="127"/>
      <c r="L20" s="127">
        <f t="shared" si="2"/>
        <v>0</v>
      </c>
      <c r="M20" s="127">
        <v>0</v>
      </c>
      <c r="N20" s="127"/>
    </row>
    <row r="21" spans="1:14" ht="24" customHeight="1">
      <c r="A21" s="274" t="s">
        <v>7</v>
      </c>
      <c r="B21" s="274" t="s">
        <v>304</v>
      </c>
      <c r="C21" s="274" t="s">
        <v>360</v>
      </c>
      <c r="D21" s="274" t="s">
        <v>305</v>
      </c>
      <c r="E21" s="275" t="s">
        <v>31</v>
      </c>
      <c r="F21" s="127">
        <f t="shared" si="0"/>
        <v>10</v>
      </c>
      <c r="G21" s="127">
        <f t="shared" si="1"/>
        <v>0</v>
      </c>
      <c r="H21" s="127">
        <v>0</v>
      </c>
      <c r="I21" s="127">
        <v>0</v>
      </c>
      <c r="J21" s="127">
        <v>0</v>
      </c>
      <c r="K21" s="127"/>
      <c r="L21" s="127">
        <f t="shared" si="2"/>
        <v>10</v>
      </c>
      <c r="M21" s="127">
        <v>10</v>
      </c>
      <c r="N21" s="127"/>
    </row>
    <row r="22" spans="1:14" ht="24" customHeight="1">
      <c r="A22" s="274" t="s">
        <v>7</v>
      </c>
      <c r="B22" s="274" t="s">
        <v>306</v>
      </c>
      <c r="C22" s="274" t="s">
        <v>304</v>
      </c>
      <c r="D22" s="274" t="s">
        <v>305</v>
      </c>
      <c r="E22" s="275" t="s">
        <v>32</v>
      </c>
      <c r="F22" s="127">
        <f t="shared" si="0"/>
        <v>111.97989999999999</v>
      </c>
      <c r="G22" s="127">
        <f t="shared" si="1"/>
        <v>102.37989999999999</v>
      </c>
      <c r="H22" s="127">
        <v>89.394199999999998</v>
      </c>
      <c r="I22" s="127">
        <v>12.9857</v>
      </c>
      <c r="J22" s="127">
        <v>0</v>
      </c>
      <c r="K22" s="127"/>
      <c r="L22" s="127">
        <f t="shared" si="2"/>
        <v>9.6</v>
      </c>
      <c r="M22" s="127">
        <v>9.6</v>
      </c>
      <c r="N22" s="127"/>
    </row>
    <row r="23" spans="1:14" ht="24" customHeight="1">
      <c r="A23" s="274" t="s">
        <v>7</v>
      </c>
      <c r="B23" s="274" t="s">
        <v>306</v>
      </c>
      <c r="C23" s="274" t="s">
        <v>308</v>
      </c>
      <c r="D23" s="274" t="s">
        <v>305</v>
      </c>
      <c r="E23" s="275" t="s">
        <v>33</v>
      </c>
      <c r="F23" s="127">
        <f t="shared" si="0"/>
        <v>48</v>
      </c>
      <c r="G23" s="127">
        <f t="shared" si="1"/>
        <v>0</v>
      </c>
      <c r="H23" s="127">
        <v>0</v>
      </c>
      <c r="I23" s="127">
        <v>0</v>
      </c>
      <c r="J23" s="127">
        <v>0</v>
      </c>
      <c r="K23" s="127"/>
      <c r="L23" s="127">
        <f t="shared" si="2"/>
        <v>48</v>
      </c>
      <c r="M23" s="127">
        <v>48</v>
      </c>
      <c r="N23" s="127"/>
    </row>
    <row r="24" spans="1:14" ht="24" customHeight="1">
      <c r="A24" s="274" t="s">
        <v>7</v>
      </c>
      <c r="B24" s="274" t="s">
        <v>306</v>
      </c>
      <c r="C24" s="274" t="s">
        <v>313</v>
      </c>
      <c r="D24" s="274" t="s">
        <v>305</v>
      </c>
      <c r="E24" s="275" t="s">
        <v>34</v>
      </c>
      <c r="F24" s="127">
        <f t="shared" si="0"/>
        <v>137.5264</v>
      </c>
      <c r="G24" s="127">
        <f t="shared" si="1"/>
        <v>137.5264</v>
      </c>
      <c r="H24" s="127">
        <v>126.4141</v>
      </c>
      <c r="I24" s="127">
        <v>11.112299999999999</v>
      </c>
      <c r="J24" s="127">
        <v>0</v>
      </c>
      <c r="K24" s="127"/>
      <c r="L24" s="127">
        <f t="shared" si="2"/>
        <v>0</v>
      </c>
      <c r="M24" s="127">
        <v>0</v>
      </c>
      <c r="N24" s="127"/>
    </row>
    <row r="25" spans="1:14" ht="24" customHeight="1">
      <c r="A25" s="274" t="s">
        <v>312</v>
      </c>
      <c r="B25" s="274" t="s">
        <v>313</v>
      </c>
      <c r="C25" s="274" t="s">
        <v>304</v>
      </c>
      <c r="D25" s="274" t="s">
        <v>305</v>
      </c>
      <c r="E25" s="275" t="s">
        <v>314</v>
      </c>
      <c r="F25" s="127">
        <f t="shared" si="0"/>
        <v>148.64360000000002</v>
      </c>
      <c r="G25" s="127">
        <f t="shared" si="1"/>
        <v>148.64360000000002</v>
      </c>
      <c r="H25" s="127">
        <v>0</v>
      </c>
      <c r="I25" s="127">
        <v>3.5242</v>
      </c>
      <c r="J25" s="127">
        <v>145.11940000000001</v>
      </c>
      <c r="K25" s="127"/>
      <c r="L25" s="127">
        <f t="shared" si="2"/>
        <v>0</v>
      </c>
      <c r="M25" s="127">
        <v>0</v>
      </c>
      <c r="N25" s="127"/>
    </row>
    <row r="26" spans="1:14" ht="24" customHeight="1">
      <c r="A26" s="274" t="s">
        <v>312</v>
      </c>
      <c r="B26" s="274" t="s">
        <v>313</v>
      </c>
      <c r="C26" s="274" t="s">
        <v>306</v>
      </c>
      <c r="D26" s="274" t="s">
        <v>305</v>
      </c>
      <c r="E26" s="275" t="s">
        <v>0</v>
      </c>
      <c r="F26" s="127">
        <f t="shared" si="0"/>
        <v>44.530200000000001</v>
      </c>
      <c r="G26" s="127">
        <f t="shared" si="1"/>
        <v>44.530200000000001</v>
      </c>
      <c r="H26" s="127">
        <v>0</v>
      </c>
      <c r="I26" s="127">
        <v>4.4021999999999997</v>
      </c>
      <c r="J26" s="127">
        <v>40.128</v>
      </c>
      <c r="K26" s="127"/>
      <c r="L26" s="127">
        <f t="shared" si="2"/>
        <v>0</v>
      </c>
      <c r="M26" s="127">
        <v>0</v>
      </c>
      <c r="N26" s="127"/>
    </row>
    <row r="27" spans="1:14" ht="24" customHeight="1">
      <c r="A27" s="274" t="s">
        <v>312</v>
      </c>
      <c r="B27" s="274" t="s">
        <v>313</v>
      </c>
      <c r="C27" s="274" t="s">
        <v>313</v>
      </c>
      <c r="D27" s="274" t="s">
        <v>305</v>
      </c>
      <c r="E27" s="275" t="s">
        <v>315</v>
      </c>
      <c r="F27" s="127">
        <f t="shared" si="0"/>
        <v>280.17579999999998</v>
      </c>
      <c r="G27" s="127">
        <f t="shared" si="1"/>
        <v>280.17579999999998</v>
      </c>
      <c r="H27" s="127">
        <v>280.17579999999998</v>
      </c>
      <c r="I27" s="127">
        <v>0</v>
      </c>
      <c r="J27" s="127">
        <v>0</v>
      </c>
      <c r="K27" s="127"/>
      <c r="L27" s="127">
        <f t="shared" si="2"/>
        <v>0</v>
      </c>
      <c r="M27" s="127">
        <v>0</v>
      </c>
      <c r="N27" s="127"/>
    </row>
    <row r="28" spans="1:14" ht="24" customHeight="1">
      <c r="A28" s="274" t="s">
        <v>312</v>
      </c>
      <c r="B28" s="274" t="s">
        <v>360</v>
      </c>
      <c r="C28" s="274" t="s">
        <v>304</v>
      </c>
      <c r="D28" s="274" t="s">
        <v>305</v>
      </c>
      <c r="E28" s="275" t="s">
        <v>374</v>
      </c>
      <c r="F28" s="127">
        <f t="shared" si="0"/>
        <v>8.8520000000000003</v>
      </c>
      <c r="G28" s="127">
        <f t="shared" si="1"/>
        <v>8.8520000000000003</v>
      </c>
      <c r="H28" s="127">
        <v>8.8520000000000003</v>
      </c>
      <c r="I28" s="127">
        <v>0</v>
      </c>
      <c r="J28" s="127">
        <v>0</v>
      </c>
      <c r="K28" s="127"/>
      <c r="L28" s="127">
        <f t="shared" si="2"/>
        <v>0</v>
      </c>
      <c r="M28" s="127">
        <v>0</v>
      </c>
      <c r="N28" s="127"/>
    </row>
    <row r="29" spans="1:14" ht="24" customHeight="1">
      <c r="A29" s="274" t="s">
        <v>316</v>
      </c>
      <c r="B29" s="274" t="s">
        <v>310</v>
      </c>
      <c r="C29" s="274" t="s">
        <v>304</v>
      </c>
      <c r="D29" s="274" t="s">
        <v>305</v>
      </c>
      <c r="E29" s="275" t="s">
        <v>317</v>
      </c>
      <c r="F29" s="127">
        <f t="shared" si="0"/>
        <v>53.771500000000003</v>
      </c>
      <c r="G29" s="127">
        <f t="shared" si="1"/>
        <v>53.771500000000003</v>
      </c>
      <c r="H29" s="127">
        <v>53.771500000000003</v>
      </c>
      <c r="I29" s="127">
        <v>0</v>
      </c>
      <c r="J29" s="127">
        <v>0</v>
      </c>
      <c r="K29" s="127"/>
      <c r="L29" s="127">
        <f t="shared" si="2"/>
        <v>0</v>
      </c>
      <c r="M29" s="127">
        <v>0</v>
      </c>
      <c r="N29" s="127"/>
    </row>
    <row r="30" spans="1:14" ht="24" customHeight="1">
      <c r="A30" s="274" t="s">
        <v>316</v>
      </c>
      <c r="B30" s="274" t="s">
        <v>310</v>
      </c>
      <c r="C30" s="274" t="s">
        <v>306</v>
      </c>
      <c r="D30" s="274" t="s">
        <v>305</v>
      </c>
      <c r="E30" s="275" t="s">
        <v>318</v>
      </c>
      <c r="F30" s="127">
        <f t="shared" si="0"/>
        <v>80.570899999999995</v>
      </c>
      <c r="G30" s="127">
        <f t="shared" si="1"/>
        <v>80.570899999999995</v>
      </c>
      <c r="H30" s="127">
        <v>80.570899999999995</v>
      </c>
      <c r="I30" s="127">
        <v>0</v>
      </c>
      <c r="J30" s="127">
        <v>0</v>
      </c>
      <c r="K30" s="127"/>
      <c r="L30" s="127">
        <f t="shared" si="2"/>
        <v>0</v>
      </c>
      <c r="M30" s="127">
        <v>0</v>
      </c>
      <c r="N30" s="127"/>
    </row>
    <row r="31" spans="1:14" ht="24" customHeight="1">
      <c r="A31" s="274" t="s">
        <v>319</v>
      </c>
      <c r="B31" s="274" t="s">
        <v>306</v>
      </c>
      <c r="C31" s="274" t="s">
        <v>304</v>
      </c>
      <c r="D31" s="274" t="s">
        <v>305</v>
      </c>
      <c r="E31" s="275" t="s">
        <v>320</v>
      </c>
      <c r="F31" s="127">
        <f t="shared" si="0"/>
        <v>216.85159999999999</v>
      </c>
      <c r="G31" s="127">
        <f t="shared" si="1"/>
        <v>216.85159999999999</v>
      </c>
      <c r="H31" s="127">
        <v>216.85159999999999</v>
      </c>
      <c r="I31" s="127">
        <v>0</v>
      </c>
      <c r="J31" s="127">
        <v>0</v>
      </c>
      <c r="K31" s="127"/>
      <c r="L31" s="127">
        <f t="shared" si="2"/>
        <v>0</v>
      </c>
      <c r="M31" s="127">
        <v>0</v>
      </c>
      <c r="N31" s="127"/>
    </row>
  </sheetData>
  <sheetProtection formatCells="0" formatColumns="0" formatRows="0"/>
  <mergeCells count="4">
    <mergeCell ref="D4:D5"/>
    <mergeCell ref="E4:E5"/>
    <mergeCell ref="F4:F5"/>
    <mergeCell ref="M3:N3"/>
  </mergeCells>
  <phoneticPr fontId="0" type="noConversion"/>
  <pageMargins left="0.75" right="0.75" top="1" bottom="1" header="0.5" footer="0.5"/>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GJ81"/>
  <sheetViews>
    <sheetView showGridLines="0" showZeros="0" zoomScale="85" workbookViewId="0">
      <selection sqref="A1:B1"/>
    </sheetView>
  </sheetViews>
  <sheetFormatPr defaultColWidth="6.83203125" defaultRowHeight="11.25"/>
  <cols>
    <col min="1" max="2" width="9.1640625" style="30" customWidth="1"/>
    <col min="3" max="3" width="37.5" style="30" customWidth="1"/>
    <col min="4" max="4" width="12.6640625" style="30" customWidth="1"/>
    <col min="5" max="5" width="12.83203125" style="30" customWidth="1"/>
    <col min="6" max="6" width="33.33203125" style="30" customWidth="1"/>
    <col min="7" max="7" width="20.83203125" style="30" customWidth="1"/>
    <col min="8" max="8" width="18.5" style="30" customWidth="1"/>
    <col min="9" max="9" width="17.1640625" style="30" customWidth="1"/>
    <col min="10" max="10" width="8.1640625" style="30" customWidth="1"/>
    <col min="11" max="11" width="17.6640625" style="30" customWidth="1"/>
    <col min="12" max="12" width="9.83203125" style="30" customWidth="1"/>
    <col min="13" max="13" width="7.6640625" style="30" customWidth="1"/>
    <col min="14" max="14" width="10" style="30" customWidth="1"/>
    <col min="15" max="15" width="13.5" style="30" customWidth="1"/>
    <col min="16" max="16" width="7.1640625" style="30" customWidth="1"/>
    <col min="17" max="16384" width="6.83203125" style="30"/>
  </cols>
  <sheetData>
    <row r="1" spans="1:192" ht="18.75" customHeight="1">
      <c r="A1" s="409"/>
      <c r="B1" s="409"/>
      <c r="C1" s="277"/>
      <c r="D1" s="277"/>
      <c r="E1" s="277"/>
      <c r="F1" s="277"/>
      <c r="G1" s="277"/>
      <c r="H1" s="277"/>
      <c r="I1" s="277"/>
      <c r="J1" s="277"/>
      <c r="K1" s="277"/>
      <c r="L1" s="277"/>
      <c r="M1" s="277"/>
      <c r="N1" s="277"/>
      <c r="O1" s="278"/>
      <c r="P1" s="279" t="s">
        <v>128</v>
      </c>
      <c r="Q1" s="280"/>
      <c r="R1" s="280"/>
      <c r="S1" s="280"/>
      <c r="T1" s="280"/>
      <c r="U1" s="280"/>
      <c r="V1" s="280"/>
      <c r="W1" s="280"/>
      <c r="X1" s="280"/>
      <c r="Y1" s="280"/>
      <c r="Z1" s="280"/>
      <c r="AA1" s="280"/>
      <c r="AB1" s="280"/>
      <c r="AC1" s="280"/>
      <c r="AD1" s="280"/>
      <c r="AE1" s="280"/>
      <c r="AF1" s="280"/>
      <c r="AG1" s="280"/>
      <c r="AH1" s="280"/>
      <c r="AI1" s="280"/>
      <c r="AJ1" s="280"/>
      <c r="AK1" s="280"/>
      <c r="AL1" s="280"/>
      <c r="AM1" s="280"/>
      <c r="AN1" s="280"/>
      <c r="AO1" s="280"/>
      <c r="AP1" s="280"/>
      <c r="AQ1" s="280"/>
      <c r="AR1" s="280"/>
      <c r="AS1" s="280"/>
      <c r="AT1" s="280"/>
      <c r="AU1" s="280"/>
      <c r="AV1" s="280"/>
      <c r="AW1" s="280"/>
      <c r="AX1" s="280"/>
      <c r="AY1" s="280"/>
      <c r="AZ1" s="280"/>
      <c r="BA1" s="280"/>
      <c r="BB1" s="280"/>
      <c r="BC1" s="280"/>
      <c r="BD1" s="280"/>
      <c r="BE1" s="280"/>
      <c r="BF1" s="280"/>
      <c r="BG1" s="280"/>
      <c r="BH1" s="280"/>
      <c r="BI1" s="280"/>
      <c r="BJ1" s="280"/>
      <c r="BK1" s="280"/>
      <c r="BL1" s="280"/>
      <c r="BM1" s="280"/>
      <c r="BN1" s="280"/>
      <c r="BO1" s="280"/>
      <c r="BP1" s="280"/>
      <c r="BQ1" s="280"/>
      <c r="BR1" s="280"/>
      <c r="BS1" s="280"/>
      <c r="BT1" s="280"/>
      <c r="BU1" s="280"/>
      <c r="BV1" s="280"/>
      <c r="BW1" s="280"/>
      <c r="BX1" s="280"/>
      <c r="BY1" s="280"/>
      <c r="BZ1" s="280"/>
      <c r="CA1" s="280"/>
      <c r="CB1" s="280"/>
      <c r="CC1" s="280"/>
      <c r="CD1" s="280"/>
      <c r="CE1" s="280"/>
      <c r="CF1" s="280"/>
      <c r="CG1" s="280"/>
      <c r="CH1" s="280"/>
      <c r="CI1" s="280"/>
      <c r="CJ1" s="280"/>
      <c r="CK1" s="280"/>
      <c r="CL1" s="280"/>
      <c r="CM1" s="280"/>
      <c r="CN1" s="280"/>
      <c r="CO1" s="280"/>
      <c r="CP1" s="280"/>
      <c r="CQ1" s="280"/>
      <c r="CR1" s="280"/>
      <c r="CS1" s="280"/>
      <c r="CT1" s="280"/>
      <c r="CU1" s="280"/>
      <c r="CV1" s="280"/>
      <c r="CW1" s="280"/>
      <c r="CX1" s="280"/>
      <c r="CY1" s="280"/>
      <c r="CZ1" s="280"/>
      <c r="DA1" s="280"/>
      <c r="DB1" s="280"/>
      <c r="DC1" s="280"/>
      <c r="DD1" s="280"/>
      <c r="DE1" s="280"/>
      <c r="DF1" s="280"/>
      <c r="DG1" s="280"/>
      <c r="DH1" s="280"/>
      <c r="DI1" s="280"/>
      <c r="DJ1" s="280"/>
      <c r="DK1" s="280"/>
      <c r="DL1" s="280"/>
      <c r="DM1" s="280"/>
      <c r="DN1" s="280"/>
      <c r="DO1" s="280"/>
      <c r="DP1" s="280"/>
      <c r="DQ1" s="280"/>
      <c r="DR1" s="280"/>
      <c r="DS1" s="280"/>
      <c r="DT1" s="280"/>
      <c r="DU1" s="280"/>
      <c r="DV1" s="280"/>
      <c r="DW1" s="280"/>
      <c r="DX1" s="280"/>
      <c r="DY1" s="280"/>
      <c r="DZ1" s="280"/>
      <c r="EA1" s="280"/>
      <c r="EB1" s="280"/>
      <c r="EC1" s="280"/>
      <c r="ED1" s="280"/>
      <c r="EE1" s="280"/>
      <c r="EF1" s="280"/>
      <c r="EG1" s="280"/>
      <c r="EH1" s="280"/>
      <c r="EI1" s="280"/>
      <c r="EJ1" s="280"/>
      <c r="EK1" s="280"/>
      <c r="EL1" s="280"/>
      <c r="EM1" s="280"/>
      <c r="EN1" s="280"/>
      <c r="EO1" s="280"/>
      <c r="EP1" s="280"/>
      <c r="EQ1" s="280"/>
      <c r="ER1" s="280"/>
      <c r="ES1" s="280"/>
      <c r="ET1" s="280"/>
      <c r="EU1" s="280"/>
      <c r="EV1" s="280"/>
      <c r="EW1" s="280"/>
      <c r="EX1" s="280"/>
      <c r="EY1" s="280"/>
      <c r="EZ1" s="280"/>
      <c r="FA1" s="280"/>
      <c r="FB1" s="280"/>
      <c r="FC1" s="280"/>
      <c r="FD1" s="280"/>
      <c r="FE1" s="280"/>
      <c r="FF1" s="280"/>
      <c r="FG1" s="280"/>
      <c r="FH1" s="280"/>
      <c r="FI1" s="280"/>
      <c r="FJ1" s="280"/>
      <c r="FK1" s="280"/>
      <c r="FL1" s="280"/>
      <c r="FM1" s="280"/>
      <c r="FN1" s="280"/>
      <c r="FO1" s="280"/>
      <c r="FP1" s="280"/>
      <c r="FQ1" s="280"/>
      <c r="FR1" s="280"/>
      <c r="FS1" s="280"/>
      <c r="FT1" s="280"/>
      <c r="FU1" s="280"/>
      <c r="FV1" s="280"/>
      <c r="FW1" s="280"/>
      <c r="FX1" s="280"/>
      <c r="FY1" s="280"/>
      <c r="FZ1" s="280"/>
      <c r="GA1" s="280"/>
      <c r="GB1" s="280"/>
      <c r="GC1" s="280"/>
      <c r="GD1" s="280"/>
      <c r="GE1" s="280"/>
      <c r="GF1" s="280"/>
      <c r="GG1" s="280"/>
      <c r="GH1" s="280"/>
      <c r="GI1" s="280"/>
      <c r="GJ1" s="280"/>
    </row>
    <row r="2" spans="1:192" ht="32.25" customHeight="1">
      <c r="A2" s="410" t="s">
        <v>382</v>
      </c>
      <c r="B2" s="410"/>
      <c r="C2" s="410"/>
      <c r="D2" s="410"/>
      <c r="E2" s="410"/>
      <c r="F2" s="410"/>
      <c r="G2" s="410"/>
      <c r="H2" s="410"/>
      <c r="I2" s="410"/>
      <c r="J2" s="410"/>
      <c r="K2" s="410"/>
      <c r="L2" s="410"/>
      <c r="M2" s="410"/>
      <c r="N2" s="410"/>
      <c r="O2" s="410"/>
      <c r="P2" s="410"/>
      <c r="Q2" s="277"/>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c r="DM2" s="280"/>
      <c r="DN2" s="280"/>
      <c r="DO2" s="280"/>
      <c r="DP2" s="280"/>
      <c r="DQ2" s="280"/>
      <c r="DR2" s="280"/>
      <c r="DS2" s="280"/>
      <c r="DT2" s="280"/>
      <c r="DU2" s="280"/>
      <c r="DV2" s="280"/>
      <c r="DW2" s="280"/>
      <c r="DX2" s="280"/>
      <c r="DY2" s="280"/>
      <c r="DZ2" s="280"/>
      <c r="EA2" s="280"/>
      <c r="EB2" s="280"/>
      <c r="EC2" s="280"/>
      <c r="ED2" s="280"/>
      <c r="EE2" s="280"/>
      <c r="EF2" s="280"/>
      <c r="EG2" s="280"/>
      <c r="EH2" s="280"/>
      <c r="EI2" s="280"/>
      <c r="EJ2" s="280"/>
      <c r="EK2" s="280"/>
      <c r="EL2" s="280"/>
      <c r="EM2" s="280"/>
      <c r="EN2" s="280"/>
      <c r="EO2" s="280"/>
      <c r="EP2" s="280"/>
      <c r="EQ2" s="280"/>
      <c r="ER2" s="280"/>
      <c r="ES2" s="280"/>
      <c r="ET2" s="280"/>
      <c r="EU2" s="280"/>
      <c r="EV2" s="280"/>
      <c r="EW2" s="280"/>
      <c r="EX2" s="280"/>
      <c r="EY2" s="280"/>
      <c r="EZ2" s="280"/>
      <c r="FA2" s="280"/>
      <c r="FB2" s="280"/>
      <c r="FC2" s="280"/>
      <c r="FD2" s="280"/>
      <c r="FE2" s="280"/>
      <c r="FF2" s="280"/>
      <c r="FG2" s="280"/>
      <c r="FH2" s="280"/>
      <c r="FI2" s="280"/>
      <c r="FJ2" s="280"/>
      <c r="FK2" s="280"/>
      <c r="FL2" s="280"/>
      <c r="FM2" s="280"/>
      <c r="FN2" s="280"/>
      <c r="FO2" s="280"/>
      <c r="FP2" s="280"/>
      <c r="FQ2" s="280"/>
      <c r="FR2" s="280"/>
      <c r="FS2" s="280"/>
      <c r="FT2" s="280"/>
      <c r="FU2" s="280"/>
      <c r="FV2" s="280"/>
      <c r="FW2" s="280"/>
      <c r="FX2" s="280"/>
      <c r="FY2" s="280"/>
      <c r="FZ2" s="280"/>
      <c r="GA2" s="280"/>
      <c r="GB2" s="280"/>
      <c r="GC2" s="280"/>
      <c r="GD2" s="280"/>
      <c r="GE2" s="280"/>
      <c r="GF2" s="280"/>
      <c r="GG2" s="280"/>
      <c r="GH2" s="280"/>
      <c r="GI2" s="280"/>
      <c r="GJ2" s="280"/>
    </row>
    <row r="3" spans="1:192" ht="29.25" customHeight="1">
      <c r="A3" s="424" t="s">
        <v>40</v>
      </c>
      <c r="B3" s="425"/>
      <c r="C3" s="425"/>
      <c r="D3" s="425"/>
      <c r="E3" s="280"/>
      <c r="F3" s="280"/>
      <c r="G3" s="280"/>
      <c r="H3" s="280"/>
      <c r="I3" s="280"/>
      <c r="J3" s="281"/>
      <c r="K3" s="281"/>
      <c r="L3" s="281"/>
      <c r="M3" s="281"/>
      <c r="N3" s="281"/>
      <c r="O3" s="411" t="s">
        <v>46</v>
      </c>
      <c r="P3" s="411"/>
      <c r="Q3" s="277"/>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80"/>
      <c r="CF3" s="280"/>
      <c r="CG3" s="280"/>
      <c r="CH3" s="280"/>
      <c r="CI3" s="280"/>
      <c r="CJ3" s="280"/>
      <c r="CK3" s="280"/>
      <c r="CL3" s="280"/>
      <c r="CM3" s="280"/>
      <c r="CN3" s="280"/>
      <c r="CO3" s="280"/>
      <c r="CP3" s="280"/>
      <c r="CQ3" s="280"/>
      <c r="CR3" s="280"/>
      <c r="CS3" s="280"/>
      <c r="CT3" s="280"/>
      <c r="CU3" s="280"/>
      <c r="CV3" s="280"/>
      <c r="CW3" s="280"/>
      <c r="CX3" s="280"/>
      <c r="CY3" s="280"/>
      <c r="CZ3" s="280"/>
      <c r="DA3" s="280"/>
      <c r="DB3" s="280"/>
      <c r="DC3" s="280"/>
      <c r="DD3" s="280"/>
      <c r="DE3" s="280"/>
      <c r="DF3" s="280"/>
      <c r="DG3" s="280"/>
      <c r="DH3" s="280"/>
      <c r="DI3" s="280"/>
      <c r="DJ3" s="280"/>
      <c r="DK3" s="280"/>
      <c r="DL3" s="280"/>
      <c r="DM3" s="280"/>
      <c r="DN3" s="280"/>
      <c r="DO3" s="280"/>
      <c r="DP3" s="280"/>
      <c r="DQ3" s="280"/>
      <c r="DR3" s="280"/>
      <c r="DS3" s="280"/>
      <c r="DT3" s="280"/>
      <c r="DU3" s="280"/>
      <c r="DV3" s="280"/>
      <c r="DW3" s="280"/>
      <c r="DX3" s="280"/>
      <c r="DY3" s="280"/>
      <c r="DZ3" s="280"/>
      <c r="EA3" s="280"/>
      <c r="EB3" s="280"/>
      <c r="EC3" s="280"/>
      <c r="ED3" s="280"/>
      <c r="EE3" s="280"/>
      <c r="EF3" s="280"/>
      <c r="EG3" s="280"/>
      <c r="EH3" s="280"/>
      <c r="EI3" s="280"/>
      <c r="EJ3" s="280"/>
      <c r="EK3" s="280"/>
      <c r="EL3" s="280"/>
      <c r="EM3" s="280"/>
      <c r="EN3" s="280"/>
      <c r="EO3" s="280"/>
      <c r="EP3" s="280"/>
      <c r="EQ3" s="280"/>
      <c r="ER3" s="280"/>
      <c r="ES3" s="280"/>
      <c r="ET3" s="280"/>
      <c r="EU3" s="280"/>
      <c r="EV3" s="280"/>
      <c r="EW3" s="280"/>
      <c r="EX3" s="280"/>
      <c r="EY3" s="280"/>
      <c r="EZ3" s="280"/>
      <c r="FA3" s="280"/>
      <c r="FB3" s="280"/>
      <c r="FC3" s="280"/>
      <c r="FD3" s="280"/>
      <c r="FE3" s="280"/>
      <c r="FF3" s="280"/>
      <c r="FG3" s="280"/>
      <c r="FH3" s="280"/>
      <c r="FI3" s="280"/>
      <c r="FJ3" s="280"/>
      <c r="FK3" s="280"/>
      <c r="FL3" s="280"/>
      <c r="FM3" s="280"/>
      <c r="FN3" s="280"/>
      <c r="FO3" s="280"/>
      <c r="FP3" s="280"/>
      <c r="FQ3" s="280"/>
      <c r="FR3" s="280"/>
      <c r="FS3" s="280"/>
      <c r="FT3" s="280"/>
      <c r="FU3" s="280"/>
      <c r="FV3" s="280"/>
      <c r="FW3" s="280"/>
      <c r="FX3" s="280"/>
      <c r="FY3" s="280"/>
      <c r="FZ3" s="280"/>
      <c r="GA3" s="280"/>
      <c r="GB3" s="280"/>
      <c r="GC3" s="280"/>
      <c r="GD3" s="280"/>
      <c r="GE3" s="280"/>
      <c r="GF3" s="280"/>
      <c r="GG3" s="280"/>
      <c r="GH3" s="280"/>
      <c r="GI3" s="280"/>
      <c r="GJ3" s="280"/>
    </row>
    <row r="4" spans="1:192" ht="29.25" customHeight="1">
      <c r="A4" s="422" t="s">
        <v>409</v>
      </c>
      <c r="B4" s="422"/>
      <c r="C4" s="423"/>
      <c r="D4" s="421" t="s">
        <v>410</v>
      </c>
      <c r="E4" s="422"/>
      <c r="F4" s="423"/>
      <c r="G4" s="426" t="s">
        <v>85</v>
      </c>
      <c r="H4" s="421" t="s">
        <v>411</v>
      </c>
      <c r="I4" s="422"/>
      <c r="J4" s="422"/>
      <c r="K4" s="422"/>
      <c r="L4" s="422"/>
      <c r="M4" s="422"/>
      <c r="N4" s="422"/>
      <c r="O4" s="422"/>
      <c r="P4" s="423"/>
      <c r="Q4" s="277"/>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c r="DM4" s="280"/>
      <c r="DN4" s="280"/>
      <c r="DO4" s="280"/>
      <c r="DP4" s="280"/>
      <c r="DQ4" s="280"/>
      <c r="DR4" s="280"/>
      <c r="DS4" s="280"/>
      <c r="DT4" s="280"/>
      <c r="DU4" s="280"/>
      <c r="DV4" s="280"/>
      <c r="DW4" s="280"/>
      <c r="DX4" s="280"/>
      <c r="DY4" s="280"/>
      <c r="DZ4" s="280"/>
      <c r="EA4" s="280"/>
      <c r="EB4" s="280"/>
      <c r="EC4" s="280"/>
      <c r="ED4" s="280"/>
      <c r="EE4" s="280"/>
      <c r="EF4" s="280"/>
      <c r="EG4" s="280"/>
      <c r="EH4" s="280"/>
      <c r="EI4" s="280"/>
      <c r="EJ4" s="280"/>
      <c r="EK4" s="280"/>
      <c r="EL4" s="280"/>
      <c r="EM4" s="280"/>
      <c r="EN4" s="280"/>
      <c r="EO4" s="280"/>
      <c r="EP4" s="280"/>
      <c r="EQ4" s="280"/>
      <c r="ER4" s="280"/>
      <c r="ES4" s="280"/>
      <c r="ET4" s="280"/>
      <c r="EU4" s="280"/>
      <c r="EV4" s="280"/>
      <c r="EW4" s="280"/>
      <c r="EX4" s="280"/>
      <c r="EY4" s="280"/>
      <c r="EZ4" s="280"/>
      <c r="FA4" s="280"/>
      <c r="FB4" s="280"/>
      <c r="FC4" s="280"/>
      <c r="FD4" s="280"/>
      <c r="FE4" s="280"/>
      <c r="FF4" s="280"/>
      <c r="FG4" s="280"/>
      <c r="FH4" s="280"/>
      <c r="FI4" s="280"/>
      <c r="FJ4" s="280"/>
      <c r="FK4" s="280"/>
      <c r="FL4" s="280"/>
      <c r="FM4" s="280"/>
      <c r="FN4" s="280"/>
      <c r="FO4" s="280"/>
      <c r="FP4" s="280"/>
      <c r="FQ4" s="280"/>
      <c r="FR4" s="280"/>
      <c r="FS4" s="280"/>
      <c r="FT4" s="280"/>
      <c r="FU4" s="280"/>
      <c r="FV4" s="280"/>
      <c r="FW4" s="280"/>
      <c r="FX4" s="280"/>
      <c r="FY4" s="280"/>
      <c r="FZ4" s="280"/>
      <c r="GA4" s="280"/>
      <c r="GB4" s="280"/>
      <c r="GC4" s="280"/>
      <c r="GD4" s="280"/>
      <c r="GE4" s="280"/>
      <c r="GF4" s="280"/>
      <c r="GG4" s="280"/>
      <c r="GH4" s="280"/>
      <c r="GI4" s="280"/>
      <c r="GJ4" s="280"/>
    </row>
    <row r="5" spans="1:192" s="31" customFormat="1" ht="36" customHeight="1">
      <c r="A5" s="412" t="s">
        <v>82</v>
      </c>
      <c r="B5" s="412"/>
      <c r="C5" s="413" t="s">
        <v>129</v>
      </c>
      <c r="D5" s="418" t="s">
        <v>412</v>
      </c>
      <c r="E5" s="418" t="s">
        <v>413</v>
      </c>
      <c r="F5" s="418" t="s">
        <v>414</v>
      </c>
      <c r="G5" s="427"/>
      <c r="H5" s="416" t="s">
        <v>56</v>
      </c>
      <c r="I5" s="416"/>
      <c r="J5" s="417" t="s">
        <v>370</v>
      </c>
      <c r="K5" s="415" t="s">
        <v>57</v>
      </c>
      <c r="L5" s="430" t="s">
        <v>371</v>
      </c>
      <c r="M5" s="415" t="s">
        <v>58</v>
      </c>
      <c r="N5" s="415" t="s">
        <v>53</v>
      </c>
      <c r="O5" s="414" t="s">
        <v>54</v>
      </c>
      <c r="P5" s="414" t="s">
        <v>59</v>
      </c>
      <c r="Q5" s="282"/>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c r="DM5" s="280"/>
      <c r="DN5" s="280"/>
      <c r="DO5" s="280"/>
      <c r="DP5" s="280"/>
      <c r="DQ5" s="280"/>
      <c r="DR5" s="280"/>
      <c r="DS5" s="280"/>
      <c r="DT5" s="280"/>
      <c r="DU5" s="280"/>
      <c r="DV5" s="280"/>
      <c r="DW5" s="280"/>
      <c r="DX5" s="280"/>
      <c r="DY5" s="280"/>
      <c r="DZ5" s="280"/>
      <c r="EA5" s="280"/>
      <c r="EB5" s="280"/>
      <c r="EC5" s="280"/>
      <c r="ED5" s="280"/>
      <c r="EE5" s="280"/>
      <c r="EF5" s="280"/>
      <c r="EG5" s="280"/>
      <c r="EH5" s="280"/>
      <c r="EI5" s="280"/>
      <c r="EJ5" s="280"/>
      <c r="EK5" s="280"/>
      <c r="EL5" s="280"/>
      <c r="EM5" s="280"/>
      <c r="EN5" s="280"/>
      <c r="EO5" s="280"/>
      <c r="EP5" s="280"/>
      <c r="EQ5" s="280"/>
      <c r="ER5" s="280"/>
      <c r="ES5" s="280"/>
      <c r="ET5" s="280"/>
      <c r="EU5" s="280"/>
      <c r="EV5" s="280"/>
      <c r="EW5" s="280"/>
      <c r="EX5" s="280"/>
      <c r="EY5" s="280"/>
      <c r="EZ5" s="280"/>
      <c r="FA5" s="280"/>
      <c r="FB5" s="280"/>
      <c r="FC5" s="280"/>
      <c r="FD5" s="280"/>
      <c r="FE5" s="280"/>
      <c r="FF5" s="280"/>
      <c r="FG5" s="280"/>
      <c r="FH5" s="280"/>
      <c r="FI5" s="280"/>
      <c r="FJ5" s="280"/>
      <c r="FK5" s="280"/>
      <c r="FL5" s="280"/>
      <c r="FM5" s="280"/>
      <c r="FN5" s="280"/>
      <c r="FO5" s="280"/>
      <c r="FP5" s="280"/>
      <c r="FQ5" s="280"/>
      <c r="FR5" s="280"/>
      <c r="FS5" s="280"/>
      <c r="FT5" s="280"/>
      <c r="FU5" s="280"/>
      <c r="FV5" s="280"/>
      <c r="FW5" s="280"/>
      <c r="FX5" s="280"/>
      <c r="FY5" s="280"/>
      <c r="FZ5" s="280"/>
      <c r="GA5" s="280"/>
      <c r="GB5" s="280"/>
      <c r="GC5" s="280"/>
      <c r="GD5" s="280"/>
      <c r="GE5" s="280"/>
      <c r="GF5" s="280"/>
      <c r="GG5" s="280"/>
      <c r="GH5" s="280"/>
      <c r="GI5" s="280"/>
      <c r="GJ5" s="280"/>
    </row>
    <row r="6" spans="1:192" s="31" customFormat="1" ht="18" customHeight="1">
      <c r="A6" s="413" t="s">
        <v>86</v>
      </c>
      <c r="B6" s="413" t="s">
        <v>87</v>
      </c>
      <c r="C6" s="413"/>
      <c r="D6" s="419"/>
      <c r="E6" s="419"/>
      <c r="F6" s="419"/>
      <c r="G6" s="427"/>
      <c r="H6" s="416" t="s">
        <v>60</v>
      </c>
      <c r="I6" s="429" t="s">
        <v>61</v>
      </c>
      <c r="J6" s="417"/>
      <c r="K6" s="415"/>
      <c r="L6" s="431"/>
      <c r="M6" s="415"/>
      <c r="N6" s="415"/>
      <c r="O6" s="415"/>
      <c r="P6" s="415"/>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c r="DM6" s="280"/>
      <c r="DN6" s="280"/>
      <c r="DO6" s="280"/>
      <c r="DP6" s="280"/>
      <c r="DQ6" s="280"/>
      <c r="DR6" s="280"/>
      <c r="DS6" s="280"/>
      <c r="DT6" s="280"/>
      <c r="DU6" s="280"/>
      <c r="DV6" s="280"/>
      <c r="DW6" s="280"/>
      <c r="DX6" s="280"/>
      <c r="DY6" s="280"/>
      <c r="DZ6" s="280"/>
      <c r="EA6" s="280"/>
      <c r="EB6" s="280"/>
      <c r="EC6" s="280"/>
      <c r="ED6" s="280"/>
      <c r="EE6" s="280"/>
      <c r="EF6" s="280"/>
      <c r="EG6" s="280"/>
      <c r="EH6" s="280"/>
      <c r="EI6" s="280"/>
      <c r="EJ6" s="280"/>
      <c r="EK6" s="280"/>
      <c r="EL6" s="280"/>
      <c r="EM6" s="280"/>
      <c r="EN6" s="280"/>
      <c r="EO6" s="280"/>
      <c r="EP6" s="280"/>
      <c r="EQ6" s="280"/>
      <c r="ER6" s="280"/>
      <c r="ES6" s="280"/>
      <c r="ET6" s="280"/>
      <c r="EU6" s="280"/>
      <c r="EV6" s="280"/>
      <c r="EW6" s="280"/>
      <c r="EX6" s="280"/>
      <c r="EY6" s="280"/>
      <c r="EZ6" s="280"/>
      <c r="FA6" s="280"/>
      <c r="FB6" s="280"/>
      <c r="FC6" s="280"/>
      <c r="FD6" s="280"/>
      <c r="FE6" s="280"/>
      <c r="FF6" s="280"/>
      <c r="FG6" s="280"/>
      <c r="FH6" s="280"/>
      <c r="FI6" s="280"/>
      <c r="FJ6" s="280"/>
      <c r="FK6" s="280"/>
      <c r="FL6" s="280"/>
      <c r="FM6" s="280"/>
      <c r="FN6" s="280"/>
      <c r="FO6" s="280"/>
      <c r="FP6" s="280"/>
      <c r="FQ6" s="280"/>
      <c r="FR6" s="280"/>
      <c r="FS6" s="280"/>
      <c r="FT6" s="280"/>
      <c r="FU6" s="280"/>
      <c r="FV6" s="280"/>
      <c r="FW6" s="280"/>
      <c r="FX6" s="280"/>
      <c r="FY6" s="280"/>
      <c r="FZ6" s="280"/>
      <c r="GA6" s="280"/>
      <c r="GB6" s="280"/>
      <c r="GC6" s="280"/>
      <c r="GD6" s="280"/>
      <c r="GE6" s="280"/>
      <c r="GF6" s="280"/>
      <c r="GG6" s="280"/>
      <c r="GH6" s="280"/>
      <c r="GI6" s="280"/>
      <c r="GJ6" s="280"/>
    </row>
    <row r="7" spans="1:192" s="31" customFormat="1" ht="27.6" customHeight="1">
      <c r="A7" s="413"/>
      <c r="B7" s="413"/>
      <c r="C7" s="413"/>
      <c r="D7" s="420"/>
      <c r="E7" s="420"/>
      <c r="F7" s="420"/>
      <c r="G7" s="428"/>
      <c r="H7" s="416"/>
      <c r="I7" s="429"/>
      <c r="J7" s="417"/>
      <c r="K7" s="415"/>
      <c r="L7" s="414"/>
      <c r="M7" s="415"/>
      <c r="N7" s="415"/>
      <c r="O7" s="415"/>
      <c r="P7" s="415"/>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c r="DM7" s="280"/>
      <c r="DN7" s="280"/>
      <c r="DO7" s="280"/>
      <c r="DP7" s="280"/>
      <c r="DQ7" s="280"/>
      <c r="DR7" s="280"/>
      <c r="DS7" s="280"/>
      <c r="DT7" s="280"/>
      <c r="DU7" s="280"/>
      <c r="DV7" s="280"/>
      <c r="DW7" s="280"/>
      <c r="DX7" s="280"/>
      <c r="DY7" s="280"/>
      <c r="DZ7" s="280"/>
      <c r="EA7" s="280"/>
      <c r="EB7" s="280"/>
      <c r="EC7" s="280"/>
      <c r="ED7" s="280"/>
      <c r="EE7" s="280"/>
      <c r="EF7" s="280"/>
      <c r="EG7" s="280"/>
      <c r="EH7" s="280"/>
      <c r="EI7" s="280"/>
      <c r="EJ7" s="280"/>
      <c r="EK7" s="280"/>
      <c r="EL7" s="280"/>
      <c r="EM7" s="280"/>
      <c r="EN7" s="280"/>
      <c r="EO7" s="280"/>
      <c r="EP7" s="280"/>
      <c r="EQ7" s="280"/>
      <c r="ER7" s="280"/>
      <c r="ES7" s="280"/>
      <c r="ET7" s="280"/>
      <c r="EU7" s="280"/>
      <c r="EV7" s="280"/>
      <c r="EW7" s="280"/>
      <c r="EX7" s="280"/>
      <c r="EY7" s="280"/>
      <c r="EZ7" s="280"/>
      <c r="FA7" s="280"/>
      <c r="FB7" s="280"/>
      <c r="FC7" s="280"/>
      <c r="FD7" s="280"/>
      <c r="FE7" s="280"/>
      <c r="FF7" s="280"/>
      <c r="FG7" s="280"/>
      <c r="FH7" s="280"/>
      <c r="FI7" s="280"/>
      <c r="FJ7" s="280"/>
      <c r="FK7" s="280"/>
      <c r="FL7" s="280"/>
      <c r="FM7" s="280"/>
      <c r="FN7" s="280"/>
      <c r="FO7" s="280"/>
      <c r="FP7" s="280"/>
      <c r="FQ7" s="280"/>
      <c r="FR7" s="280"/>
      <c r="FS7" s="280"/>
      <c r="FT7" s="280"/>
      <c r="FU7" s="280"/>
      <c r="FV7" s="280"/>
      <c r="FW7" s="280"/>
      <c r="FX7" s="280"/>
      <c r="FY7" s="280"/>
      <c r="FZ7" s="280"/>
      <c r="GA7" s="280"/>
      <c r="GB7" s="280"/>
      <c r="GC7" s="280"/>
      <c r="GD7" s="280"/>
      <c r="GE7" s="280"/>
      <c r="GF7" s="280"/>
      <c r="GG7" s="280"/>
      <c r="GH7" s="280"/>
      <c r="GI7" s="280"/>
      <c r="GJ7" s="280"/>
    </row>
    <row r="8" spans="1:192" s="32" customFormat="1" ht="20.25" customHeight="1">
      <c r="A8" s="283" t="s">
        <v>130</v>
      </c>
      <c r="B8" s="283" t="s">
        <v>130</v>
      </c>
      <c r="C8" s="284" t="s">
        <v>130</v>
      </c>
      <c r="D8" s="283" t="s">
        <v>130</v>
      </c>
      <c r="E8" s="283" t="s">
        <v>130</v>
      </c>
      <c r="F8" s="284" t="s">
        <v>130</v>
      </c>
      <c r="G8" s="285">
        <v>1</v>
      </c>
      <c r="H8" s="283">
        <v>2</v>
      </c>
      <c r="I8" s="284">
        <v>3</v>
      </c>
      <c r="J8" s="285">
        <v>4</v>
      </c>
      <c r="K8" s="286">
        <v>5</v>
      </c>
      <c r="L8" s="286">
        <v>6</v>
      </c>
      <c r="M8" s="286">
        <v>7</v>
      </c>
      <c r="N8" s="286">
        <v>8</v>
      </c>
      <c r="O8" s="286">
        <v>9</v>
      </c>
      <c r="P8" s="286">
        <v>10</v>
      </c>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287"/>
      <c r="DC8" s="287"/>
      <c r="DD8" s="287"/>
      <c r="DE8" s="287"/>
      <c r="DF8" s="287"/>
      <c r="DG8" s="287"/>
      <c r="DH8" s="287"/>
      <c r="DI8" s="287"/>
      <c r="DJ8" s="287"/>
      <c r="DK8" s="287"/>
      <c r="DL8" s="287"/>
      <c r="DM8" s="287"/>
      <c r="DN8" s="287"/>
      <c r="DO8" s="287"/>
      <c r="DP8" s="287"/>
      <c r="DQ8" s="287"/>
      <c r="DR8" s="287"/>
      <c r="DS8" s="287"/>
      <c r="DT8" s="287"/>
      <c r="DU8" s="287"/>
      <c r="DV8" s="287"/>
      <c r="DW8" s="287"/>
      <c r="DX8" s="287"/>
      <c r="DY8" s="287"/>
      <c r="DZ8" s="287"/>
      <c r="EA8" s="287"/>
      <c r="EB8" s="287"/>
      <c r="EC8" s="287"/>
      <c r="ED8" s="287"/>
      <c r="EE8" s="287"/>
      <c r="EF8" s="287"/>
      <c r="EG8" s="287"/>
      <c r="EH8" s="287"/>
      <c r="EI8" s="287"/>
      <c r="EJ8" s="287"/>
      <c r="EK8" s="287"/>
      <c r="EL8" s="287"/>
      <c r="EM8" s="287"/>
      <c r="EN8" s="287"/>
      <c r="EO8" s="287"/>
      <c r="EP8" s="287"/>
      <c r="EQ8" s="287"/>
      <c r="ER8" s="287"/>
      <c r="ES8" s="287"/>
      <c r="ET8" s="287"/>
      <c r="EU8" s="287"/>
      <c r="EV8" s="287"/>
      <c r="EW8" s="287"/>
      <c r="EX8" s="287"/>
      <c r="EY8" s="287"/>
      <c r="EZ8" s="287"/>
      <c r="FA8" s="287"/>
      <c r="FB8" s="287"/>
      <c r="FC8" s="287"/>
      <c r="FD8" s="287"/>
      <c r="FE8" s="287"/>
      <c r="FF8" s="287"/>
      <c r="FG8" s="287"/>
      <c r="FH8" s="287"/>
      <c r="FI8" s="287"/>
      <c r="FJ8" s="287"/>
      <c r="FK8" s="287"/>
      <c r="FL8" s="287"/>
      <c r="FM8" s="287"/>
      <c r="FN8" s="287"/>
      <c r="FO8" s="287"/>
      <c r="FP8" s="287"/>
      <c r="FQ8" s="287"/>
      <c r="FR8" s="287"/>
      <c r="FS8" s="287"/>
      <c r="FT8" s="287"/>
      <c r="FU8" s="287"/>
      <c r="FV8" s="287"/>
      <c r="FW8" s="287"/>
      <c r="FX8" s="287"/>
      <c r="FY8" s="287"/>
      <c r="FZ8" s="287"/>
      <c r="GA8" s="287"/>
      <c r="GB8" s="287"/>
      <c r="GC8" s="287"/>
      <c r="GD8" s="287"/>
      <c r="GE8" s="287"/>
      <c r="GF8" s="287"/>
      <c r="GG8" s="287"/>
      <c r="GH8" s="287"/>
      <c r="GI8" s="287"/>
      <c r="GJ8" s="287"/>
    </row>
    <row r="9" spans="1:192" s="33" customFormat="1" ht="27" customHeight="1">
      <c r="A9" s="290" t="s">
        <v>52</v>
      </c>
      <c r="B9" s="291"/>
      <c r="C9" s="291"/>
      <c r="D9" s="291"/>
      <c r="E9" s="291"/>
      <c r="F9" s="291"/>
      <c r="G9" s="128">
        <f>H9+K9+O9</f>
        <v>5750.6680999999999</v>
      </c>
      <c r="H9" s="128">
        <v>3454.9681</v>
      </c>
      <c r="I9" s="128">
        <v>3377.9681</v>
      </c>
      <c r="J9" s="292"/>
      <c r="K9" s="293">
        <v>0</v>
      </c>
      <c r="L9" s="293"/>
      <c r="M9" s="293"/>
      <c r="N9" s="293"/>
      <c r="O9" s="294">
        <v>2295.6999999999998</v>
      </c>
      <c r="P9" s="293"/>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BR9" s="288"/>
      <c r="BS9" s="288"/>
      <c r="BT9" s="288"/>
      <c r="BU9" s="288"/>
      <c r="BV9" s="288"/>
      <c r="BW9" s="288"/>
      <c r="BX9" s="288"/>
      <c r="BY9" s="288"/>
      <c r="BZ9" s="288"/>
      <c r="CA9" s="288"/>
      <c r="CB9" s="288"/>
      <c r="CC9" s="288"/>
      <c r="CD9" s="288"/>
      <c r="CE9" s="288"/>
      <c r="CF9" s="288"/>
      <c r="CG9" s="288"/>
      <c r="CH9" s="288"/>
      <c r="CI9" s="288"/>
      <c r="CJ9" s="288"/>
      <c r="CK9" s="288"/>
      <c r="CL9" s="288"/>
      <c r="CM9" s="288"/>
      <c r="CN9" s="288"/>
      <c r="CO9" s="288"/>
      <c r="CP9" s="288"/>
      <c r="CQ9" s="288"/>
      <c r="CR9" s="288"/>
      <c r="CS9" s="288"/>
      <c r="CT9" s="288"/>
      <c r="CU9" s="288"/>
      <c r="CV9" s="288"/>
      <c r="CW9" s="288"/>
      <c r="CX9" s="288"/>
      <c r="CY9" s="288"/>
      <c r="CZ9" s="288"/>
      <c r="DA9" s="288"/>
      <c r="DB9" s="288"/>
      <c r="DC9" s="288"/>
      <c r="DD9" s="288"/>
      <c r="DE9" s="288"/>
      <c r="DF9" s="288"/>
      <c r="DG9" s="288"/>
      <c r="DH9" s="288"/>
      <c r="DI9" s="288"/>
      <c r="DJ9" s="288"/>
      <c r="DK9" s="288"/>
      <c r="DL9" s="288"/>
      <c r="DM9" s="288"/>
      <c r="DN9" s="288"/>
      <c r="DO9" s="288"/>
      <c r="DP9" s="288"/>
      <c r="DQ9" s="288"/>
      <c r="DR9" s="288"/>
      <c r="DS9" s="288"/>
      <c r="DT9" s="288"/>
      <c r="DU9" s="288"/>
      <c r="DV9" s="288"/>
      <c r="DW9" s="288"/>
      <c r="DX9" s="288"/>
      <c r="DY9" s="288"/>
      <c r="DZ9" s="288"/>
      <c r="EA9" s="288"/>
      <c r="EB9" s="288"/>
      <c r="EC9" s="288"/>
      <c r="ED9" s="288"/>
      <c r="EE9" s="288"/>
      <c r="EF9" s="288"/>
      <c r="EG9" s="288"/>
      <c r="EH9" s="288"/>
      <c r="EI9" s="288"/>
      <c r="EJ9" s="288"/>
      <c r="EK9" s="288"/>
      <c r="EL9" s="288"/>
      <c r="EM9" s="288"/>
      <c r="EN9" s="288"/>
      <c r="EO9" s="288"/>
      <c r="EP9" s="288"/>
      <c r="EQ9" s="288"/>
      <c r="ER9" s="288"/>
      <c r="ES9" s="288"/>
      <c r="ET9" s="288"/>
      <c r="EU9" s="288"/>
      <c r="EV9" s="288"/>
      <c r="EW9" s="288"/>
      <c r="EX9" s="288"/>
      <c r="EY9" s="288"/>
      <c r="EZ9" s="288"/>
      <c r="FA9" s="288"/>
      <c r="FB9" s="288"/>
      <c r="FC9" s="288"/>
      <c r="FD9" s="288"/>
      <c r="FE9" s="288"/>
      <c r="FF9" s="288"/>
      <c r="FG9" s="288"/>
      <c r="FH9" s="288"/>
      <c r="FI9" s="288"/>
      <c r="FJ9" s="288"/>
      <c r="FK9" s="288"/>
      <c r="FL9" s="288"/>
      <c r="FM9" s="288"/>
      <c r="FN9" s="288"/>
      <c r="FO9" s="288"/>
      <c r="FP9" s="288"/>
      <c r="FQ9" s="288"/>
      <c r="FR9" s="288"/>
      <c r="FS9" s="288"/>
      <c r="FT9" s="288"/>
      <c r="FU9" s="288"/>
      <c r="FV9" s="288"/>
      <c r="FW9" s="288"/>
      <c r="FX9" s="288"/>
      <c r="FY9" s="288"/>
      <c r="FZ9" s="288"/>
      <c r="GA9" s="288"/>
      <c r="GB9" s="288"/>
      <c r="GC9" s="288"/>
      <c r="GD9" s="288"/>
      <c r="GE9" s="288"/>
      <c r="GF9" s="288"/>
      <c r="GG9" s="288"/>
      <c r="GH9" s="288"/>
      <c r="GI9" s="288"/>
      <c r="GJ9" s="288"/>
    </row>
    <row r="10" spans="1:192" s="32" customFormat="1" ht="27" customHeight="1">
      <c r="A10" s="290">
        <v>301</v>
      </c>
      <c r="B10" s="291" t="s">
        <v>304</v>
      </c>
      <c r="C10" s="291" t="s">
        <v>321</v>
      </c>
      <c r="D10" s="291" t="s">
        <v>322</v>
      </c>
      <c r="E10" s="291" t="s">
        <v>304</v>
      </c>
      <c r="F10" s="291" t="s">
        <v>323</v>
      </c>
      <c r="G10" s="128">
        <f t="shared" ref="G10:G61" si="0">H10+K10+O10</f>
        <v>331.30379999999997</v>
      </c>
      <c r="H10" s="128">
        <v>317.84379999999999</v>
      </c>
      <c r="I10" s="128">
        <v>317.84379999999999</v>
      </c>
      <c r="J10" s="292"/>
      <c r="K10" s="293">
        <v>0</v>
      </c>
      <c r="L10" s="293"/>
      <c r="M10" s="293"/>
      <c r="N10" s="293"/>
      <c r="O10" s="294">
        <v>13.46</v>
      </c>
      <c r="P10" s="293"/>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c r="DD10" s="287"/>
      <c r="DE10" s="287"/>
      <c r="DF10" s="287"/>
      <c r="DG10" s="287"/>
      <c r="DH10" s="287"/>
      <c r="DI10" s="287"/>
      <c r="DJ10" s="287"/>
      <c r="DK10" s="287"/>
      <c r="DL10" s="287"/>
      <c r="DM10" s="287"/>
      <c r="DN10" s="287"/>
      <c r="DO10" s="287"/>
      <c r="DP10" s="287"/>
      <c r="DQ10" s="287"/>
      <c r="DR10" s="287"/>
      <c r="DS10" s="287"/>
      <c r="DT10" s="287"/>
      <c r="DU10" s="287"/>
      <c r="DV10" s="287"/>
      <c r="DW10" s="287"/>
      <c r="DX10" s="287"/>
      <c r="DY10" s="287"/>
      <c r="DZ10" s="287"/>
      <c r="EA10" s="287"/>
      <c r="EB10" s="287"/>
      <c r="EC10" s="287"/>
      <c r="ED10" s="287"/>
      <c r="EE10" s="287"/>
      <c r="EF10" s="287"/>
      <c r="EG10" s="287"/>
      <c r="EH10" s="287"/>
      <c r="EI10" s="287"/>
      <c r="EJ10" s="287"/>
      <c r="EK10" s="287"/>
      <c r="EL10" s="287"/>
      <c r="EM10" s="287"/>
      <c r="EN10" s="287"/>
      <c r="EO10" s="287"/>
      <c r="EP10" s="287"/>
      <c r="EQ10" s="287"/>
      <c r="ER10" s="287"/>
      <c r="ES10" s="287"/>
      <c r="ET10" s="287"/>
      <c r="EU10" s="287"/>
      <c r="EV10" s="287"/>
      <c r="EW10" s="287"/>
      <c r="EX10" s="287"/>
      <c r="EY10" s="287"/>
      <c r="EZ10" s="287"/>
      <c r="FA10" s="287"/>
      <c r="FB10" s="287"/>
      <c r="FC10" s="287"/>
      <c r="FD10" s="287"/>
      <c r="FE10" s="287"/>
      <c r="FF10" s="287"/>
      <c r="FG10" s="287"/>
      <c r="FH10" s="287"/>
      <c r="FI10" s="287"/>
      <c r="FJ10" s="287"/>
      <c r="FK10" s="287"/>
      <c r="FL10" s="287"/>
      <c r="FM10" s="287"/>
      <c r="FN10" s="287"/>
      <c r="FO10" s="287"/>
      <c r="FP10" s="287"/>
      <c r="FQ10" s="287"/>
      <c r="FR10" s="287"/>
      <c r="FS10" s="287"/>
      <c r="FT10" s="287"/>
      <c r="FU10" s="287"/>
      <c r="FV10" s="287"/>
      <c r="FW10" s="287"/>
      <c r="FX10" s="287"/>
      <c r="FY10" s="287"/>
      <c r="FZ10" s="287"/>
      <c r="GA10" s="287"/>
      <c r="GB10" s="287"/>
      <c r="GC10" s="287"/>
      <c r="GD10" s="287"/>
      <c r="GE10" s="287"/>
      <c r="GF10" s="287"/>
      <c r="GG10" s="287"/>
      <c r="GH10" s="287"/>
      <c r="GI10" s="287"/>
      <c r="GJ10" s="287"/>
    </row>
    <row r="11" spans="1:192" ht="27" customHeight="1">
      <c r="A11" s="290">
        <v>301</v>
      </c>
      <c r="B11" s="291" t="s">
        <v>304</v>
      </c>
      <c r="C11" s="291" t="s">
        <v>321</v>
      </c>
      <c r="D11" s="291" t="s">
        <v>383</v>
      </c>
      <c r="E11" s="291" t="s">
        <v>304</v>
      </c>
      <c r="F11" s="291" t="s">
        <v>93</v>
      </c>
      <c r="G11" s="128">
        <f t="shared" si="0"/>
        <v>1005.3059000000001</v>
      </c>
      <c r="H11" s="128">
        <v>1002.3159000000001</v>
      </c>
      <c r="I11" s="128">
        <v>1002.3159000000001</v>
      </c>
      <c r="J11" s="292"/>
      <c r="K11" s="293">
        <v>0</v>
      </c>
      <c r="L11" s="293"/>
      <c r="M11" s="293"/>
      <c r="N11" s="293"/>
      <c r="O11" s="294">
        <v>2.99</v>
      </c>
      <c r="P11" s="293"/>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c r="DM11" s="280"/>
      <c r="DN11" s="280"/>
      <c r="DO11" s="280"/>
      <c r="DP11" s="280"/>
      <c r="DQ11" s="280"/>
      <c r="DR11" s="280"/>
      <c r="DS11" s="280"/>
      <c r="DT11" s="280"/>
      <c r="DU11" s="280"/>
      <c r="DV11" s="280"/>
      <c r="DW11" s="280"/>
      <c r="DX11" s="280"/>
      <c r="DY11" s="280"/>
      <c r="DZ11" s="280"/>
      <c r="EA11" s="280"/>
      <c r="EB11" s="280"/>
      <c r="EC11" s="280"/>
      <c r="ED11" s="280"/>
      <c r="EE11" s="280"/>
      <c r="EF11" s="280"/>
      <c r="EG11" s="280"/>
      <c r="EH11" s="280"/>
      <c r="EI11" s="280"/>
      <c r="EJ11" s="280"/>
      <c r="EK11" s="280"/>
      <c r="EL11" s="280"/>
      <c r="EM11" s="280"/>
      <c r="EN11" s="280"/>
      <c r="EO11" s="280"/>
      <c r="EP11" s="280"/>
      <c r="EQ11" s="280"/>
      <c r="ER11" s="280"/>
      <c r="ES11" s="280"/>
      <c r="ET11" s="280"/>
      <c r="EU11" s="280"/>
      <c r="EV11" s="280"/>
      <c r="EW11" s="280"/>
      <c r="EX11" s="280"/>
      <c r="EY11" s="280"/>
      <c r="EZ11" s="280"/>
      <c r="FA11" s="280"/>
      <c r="FB11" s="280"/>
      <c r="FC11" s="280"/>
      <c r="FD11" s="280"/>
      <c r="FE11" s="280"/>
      <c r="FF11" s="280"/>
      <c r="FG11" s="280"/>
      <c r="FH11" s="280"/>
      <c r="FI11" s="280"/>
      <c r="FJ11" s="280"/>
      <c r="FK11" s="280"/>
      <c r="FL11" s="280"/>
      <c r="FM11" s="280"/>
      <c r="FN11" s="280"/>
      <c r="FO11" s="280"/>
      <c r="FP11" s="280"/>
      <c r="FQ11" s="280"/>
      <c r="FR11" s="280"/>
      <c r="FS11" s="280"/>
      <c r="FT11" s="280"/>
      <c r="FU11" s="280"/>
      <c r="FV11" s="280"/>
      <c r="FW11" s="280"/>
      <c r="FX11" s="280"/>
      <c r="FY11" s="280"/>
      <c r="FZ11" s="280"/>
      <c r="GA11" s="280"/>
      <c r="GB11" s="280"/>
      <c r="GC11" s="280"/>
      <c r="GD11" s="280"/>
      <c r="GE11" s="280"/>
      <c r="GF11" s="280"/>
      <c r="GG11" s="280"/>
      <c r="GH11" s="280"/>
      <c r="GI11" s="280"/>
      <c r="GJ11" s="280"/>
    </row>
    <row r="12" spans="1:192" ht="27" customHeight="1">
      <c r="A12" s="290">
        <v>301</v>
      </c>
      <c r="B12" s="291" t="s">
        <v>306</v>
      </c>
      <c r="C12" s="291" t="s">
        <v>324</v>
      </c>
      <c r="D12" s="291" t="s">
        <v>322</v>
      </c>
      <c r="E12" s="291" t="s">
        <v>304</v>
      </c>
      <c r="F12" s="291" t="s">
        <v>323</v>
      </c>
      <c r="G12" s="128">
        <f t="shared" si="0"/>
        <v>375.95929999999998</v>
      </c>
      <c r="H12" s="128">
        <v>288.30930000000001</v>
      </c>
      <c r="I12" s="128">
        <v>288.30930000000001</v>
      </c>
      <c r="J12" s="292"/>
      <c r="K12" s="293">
        <v>0</v>
      </c>
      <c r="L12" s="293"/>
      <c r="M12" s="293"/>
      <c r="N12" s="293"/>
      <c r="O12" s="294">
        <v>87.65</v>
      </c>
      <c r="P12" s="293"/>
      <c r="Q12" s="280"/>
      <c r="R12" s="280"/>
      <c r="S12" s="280"/>
      <c r="T12" s="280"/>
      <c r="U12" s="280"/>
      <c r="V12" s="280"/>
      <c r="W12" s="280"/>
      <c r="X12" s="280"/>
      <c r="Y12" s="280"/>
      <c r="Z12" s="280"/>
      <c r="AA12" s="280"/>
      <c r="AB12" s="280"/>
      <c r="AC12" s="280"/>
      <c r="AD12" s="280"/>
      <c r="AE12" s="280"/>
      <c r="AF12" s="280"/>
      <c r="AG12" s="280"/>
      <c r="AH12" s="289"/>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c r="DM12" s="280"/>
      <c r="DN12" s="280"/>
      <c r="DO12" s="280"/>
      <c r="DP12" s="280"/>
      <c r="DQ12" s="280"/>
      <c r="DR12" s="280"/>
      <c r="DS12" s="280"/>
      <c r="DT12" s="280"/>
      <c r="DU12" s="280"/>
      <c r="DV12" s="280"/>
      <c r="DW12" s="280"/>
      <c r="DX12" s="280"/>
      <c r="DY12" s="280"/>
      <c r="DZ12" s="280"/>
      <c r="EA12" s="280"/>
      <c r="EB12" s="280"/>
      <c r="EC12" s="280"/>
      <c r="ED12" s="280"/>
      <c r="EE12" s="280"/>
      <c r="EF12" s="280"/>
      <c r="EG12" s="280"/>
      <c r="EH12" s="280"/>
      <c r="EI12" s="280"/>
      <c r="EJ12" s="280"/>
      <c r="EK12" s="280"/>
      <c r="EL12" s="280"/>
      <c r="EM12" s="280"/>
      <c r="EN12" s="280"/>
      <c r="EO12" s="280"/>
      <c r="EP12" s="280"/>
      <c r="EQ12" s="280"/>
      <c r="ER12" s="280"/>
      <c r="ES12" s="280"/>
      <c r="ET12" s="280"/>
      <c r="EU12" s="280"/>
      <c r="EV12" s="280"/>
      <c r="EW12" s="280"/>
      <c r="EX12" s="280"/>
      <c r="EY12" s="280"/>
      <c r="EZ12" s="280"/>
      <c r="FA12" s="280"/>
      <c r="FB12" s="280"/>
      <c r="FC12" s="280"/>
      <c r="FD12" s="280"/>
      <c r="FE12" s="280"/>
      <c r="FF12" s="280"/>
      <c r="FG12" s="280"/>
      <c r="FH12" s="280"/>
      <c r="FI12" s="280"/>
      <c r="FJ12" s="280"/>
      <c r="FK12" s="280"/>
      <c r="FL12" s="280"/>
      <c r="FM12" s="280"/>
      <c r="FN12" s="280"/>
      <c r="FO12" s="280"/>
      <c r="FP12" s="280"/>
      <c r="FQ12" s="280"/>
      <c r="FR12" s="280"/>
      <c r="FS12" s="280"/>
      <c r="FT12" s="280"/>
      <c r="FU12" s="280"/>
      <c r="FV12" s="280"/>
      <c r="FW12" s="280"/>
      <c r="FX12" s="280"/>
      <c r="FY12" s="280"/>
      <c r="FZ12" s="280"/>
      <c r="GA12" s="280"/>
      <c r="GB12" s="280"/>
      <c r="GC12" s="280"/>
      <c r="GD12" s="280"/>
      <c r="GE12" s="280"/>
      <c r="GF12" s="280"/>
      <c r="GG12" s="280"/>
      <c r="GH12" s="280"/>
      <c r="GI12" s="280"/>
      <c r="GJ12" s="280"/>
    </row>
    <row r="13" spans="1:192" ht="27" customHeight="1">
      <c r="A13" s="290">
        <v>301</v>
      </c>
      <c r="B13" s="291" t="s">
        <v>306</v>
      </c>
      <c r="C13" s="291" t="s">
        <v>324</v>
      </c>
      <c r="D13" s="291" t="s">
        <v>383</v>
      </c>
      <c r="E13" s="291" t="s">
        <v>304</v>
      </c>
      <c r="F13" s="291" t="s">
        <v>93</v>
      </c>
      <c r="G13" s="128">
        <f t="shared" si="0"/>
        <v>112.75399999999999</v>
      </c>
      <c r="H13" s="128">
        <v>41.844000000000001</v>
      </c>
      <c r="I13" s="128">
        <v>41.844000000000001</v>
      </c>
      <c r="J13" s="292"/>
      <c r="K13" s="293">
        <v>0</v>
      </c>
      <c r="L13" s="293"/>
      <c r="M13" s="293"/>
      <c r="N13" s="293"/>
      <c r="O13" s="294">
        <v>70.91</v>
      </c>
      <c r="P13" s="293"/>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c r="DM13" s="280"/>
      <c r="DN13" s="280"/>
      <c r="DO13" s="280"/>
      <c r="DP13" s="280"/>
      <c r="DQ13" s="280"/>
      <c r="DR13" s="280"/>
      <c r="DS13" s="280"/>
      <c r="DT13" s="280"/>
      <c r="DU13" s="280"/>
      <c r="DV13" s="280"/>
      <c r="DW13" s="280"/>
      <c r="DX13" s="280"/>
      <c r="DY13" s="280"/>
      <c r="DZ13" s="280"/>
      <c r="EA13" s="280"/>
      <c r="EB13" s="280"/>
      <c r="EC13" s="280"/>
      <c r="ED13" s="280"/>
      <c r="EE13" s="280"/>
      <c r="EF13" s="280"/>
      <c r="EG13" s="280"/>
      <c r="EH13" s="280"/>
      <c r="EI13" s="280"/>
      <c r="EJ13" s="280"/>
      <c r="EK13" s="280"/>
      <c r="EL13" s="280"/>
      <c r="EM13" s="280"/>
      <c r="EN13" s="280"/>
      <c r="EO13" s="280"/>
      <c r="EP13" s="280"/>
      <c r="EQ13" s="280"/>
      <c r="ER13" s="280"/>
      <c r="ES13" s="280"/>
      <c r="ET13" s="280"/>
      <c r="EU13" s="280"/>
      <c r="EV13" s="280"/>
      <c r="EW13" s="280"/>
      <c r="EX13" s="280"/>
      <c r="EY13" s="280"/>
      <c r="EZ13" s="280"/>
      <c r="FA13" s="280"/>
      <c r="FB13" s="280"/>
      <c r="FC13" s="280"/>
      <c r="FD13" s="280"/>
      <c r="FE13" s="280"/>
      <c r="FF13" s="280"/>
      <c r="FG13" s="280"/>
      <c r="FH13" s="280"/>
      <c r="FI13" s="280"/>
      <c r="FJ13" s="280"/>
      <c r="FK13" s="280"/>
      <c r="FL13" s="280"/>
      <c r="FM13" s="280"/>
      <c r="FN13" s="280"/>
      <c r="FO13" s="280"/>
      <c r="FP13" s="280"/>
      <c r="FQ13" s="280"/>
      <c r="FR13" s="280"/>
      <c r="FS13" s="280"/>
      <c r="FT13" s="280"/>
      <c r="FU13" s="280"/>
      <c r="FV13" s="280"/>
      <c r="FW13" s="280"/>
      <c r="FX13" s="280"/>
      <c r="FY13" s="280"/>
      <c r="FZ13" s="280"/>
      <c r="GA13" s="280"/>
      <c r="GB13" s="280"/>
      <c r="GC13" s="280"/>
      <c r="GD13" s="280"/>
      <c r="GE13" s="280"/>
      <c r="GF13" s="280"/>
      <c r="GG13" s="280"/>
      <c r="GH13" s="280"/>
      <c r="GI13" s="280"/>
      <c r="GJ13" s="280"/>
    </row>
    <row r="14" spans="1:192" ht="27" customHeight="1">
      <c r="A14" s="290">
        <v>301</v>
      </c>
      <c r="B14" s="291" t="s">
        <v>307</v>
      </c>
      <c r="C14" s="291" t="s">
        <v>325</v>
      </c>
      <c r="D14" s="291" t="s">
        <v>322</v>
      </c>
      <c r="E14" s="291" t="s">
        <v>304</v>
      </c>
      <c r="F14" s="291" t="s">
        <v>323</v>
      </c>
      <c r="G14" s="128">
        <f t="shared" si="0"/>
        <v>44.732799999999997</v>
      </c>
      <c r="H14" s="128">
        <v>44.732799999999997</v>
      </c>
      <c r="I14" s="128">
        <v>41.732799999999997</v>
      </c>
      <c r="J14" s="292"/>
      <c r="K14" s="293">
        <v>0</v>
      </c>
      <c r="L14" s="293"/>
      <c r="M14" s="293"/>
      <c r="N14" s="293"/>
      <c r="O14" s="294">
        <v>0</v>
      </c>
      <c r="P14" s="293"/>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c r="DM14" s="280"/>
      <c r="DN14" s="280"/>
      <c r="DO14" s="280"/>
      <c r="DP14" s="280"/>
      <c r="DQ14" s="280"/>
      <c r="DR14" s="280"/>
      <c r="DS14" s="280"/>
      <c r="DT14" s="280"/>
      <c r="DU14" s="280"/>
      <c r="DV14" s="280"/>
      <c r="DW14" s="280"/>
      <c r="DX14" s="280"/>
      <c r="DY14" s="280"/>
      <c r="DZ14" s="280"/>
      <c r="EA14" s="280"/>
      <c r="EB14" s="280"/>
      <c r="EC14" s="280"/>
      <c r="ED14" s="280"/>
      <c r="EE14" s="280"/>
      <c r="EF14" s="280"/>
      <c r="EG14" s="280"/>
      <c r="EH14" s="280"/>
      <c r="EI14" s="280"/>
      <c r="EJ14" s="280"/>
      <c r="EK14" s="280"/>
      <c r="EL14" s="280"/>
      <c r="EM14" s="280"/>
      <c r="EN14" s="280"/>
      <c r="EO14" s="280"/>
      <c r="EP14" s="280"/>
      <c r="EQ14" s="280"/>
      <c r="ER14" s="280"/>
      <c r="ES14" s="280"/>
      <c r="ET14" s="280"/>
      <c r="EU14" s="280"/>
      <c r="EV14" s="280"/>
      <c r="EW14" s="280"/>
      <c r="EX14" s="280"/>
      <c r="EY14" s="280"/>
      <c r="EZ14" s="280"/>
      <c r="FA14" s="280"/>
      <c r="FB14" s="280"/>
      <c r="FC14" s="280"/>
      <c r="FD14" s="280"/>
      <c r="FE14" s="280"/>
      <c r="FF14" s="280"/>
      <c r="FG14" s="280"/>
      <c r="FH14" s="280"/>
      <c r="FI14" s="280"/>
      <c r="FJ14" s="280"/>
      <c r="FK14" s="280"/>
      <c r="FL14" s="280"/>
      <c r="FM14" s="280"/>
      <c r="FN14" s="280"/>
      <c r="FO14" s="280"/>
      <c r="FP14" s="280"/>
      <c r="FQ14" s="280"/>
      <c r="FR14" s="280"/>
      <c r="FS14" s="280"/>
      <c r="FT14" s="280"/>
      <c r="FU14" s="280"/>
      <c r="FV14" s="280"/>
      <c r="FW14" s="280"/>
      <c r="FX14" s="280"/>
      <c r="FY14" s="280"/>
      <c r="FZ14" s="280"/>
      <c r="GA14" s="280"/>
      <c r="GB14" s="280"/>
      <c r="GC14" s="280"/>
      <c r="GD14" s="280"/>
      <c r="GE14" s="280"/>
      <c r="GF14" s="280"/>
      <c r="GG14" s="280"/>
      <c r="GH14" s="280"/>
      <c r="GI14" s="280"/>
      <c r="GJ14" s="280"/>
    </row>
    <row r="15" spans="1:192" ht="27" customHeight="1">
      <c r="A15" s="290">
        <v>301</v>
      </c>
      <c r="B15" s="291" t="s">
        <v>307</v>
      </c>
      <c r="C15" s="291" t="s">
        <v>325</v>
      </c>
      <c r="D15" s="291" t="s">
        <v>383</v>
      </c>
      <c r="E15" s="291" t="s">
        <v>304</v>
      </c>
      <c r="F15" s="291" t="s">
        <v>93</v>
      </c>
      <c r="G15" s="128">
        <f t="shared" si="0"/>
        <v>31.64</v>
      </c>
      <c r="H15" s="128">
        <v>0</v>
      </c>
      <c r="I15" s="128">
        <v>0</v>
      </c>
      <c r="J15" s="292"/>
      <c r="K15" s="293">
        <v>0</v>
      </c>
      <c r="L15" s="293"/>
      <c r="M15" s="293"/>
      <c r="N15" s="293"/>
      <c r="O15" s="294">
        <v>31.64</v>
      </c>
      <c r="P15" s="293"/>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c r="DM15" s="280"/>
      <c r="DN15" s="280"/>
      <c r="DO15" s="280"/>
      <c r="DP15" s="280"/>
      <c r="DQ15" s="280"/>
      <c r="DR15" s="280"/>
      <c r="DS15" s="280"/>
      <c r="DT15" s="280"/>
      <c r="DU15" s="280"/>
      <c r="DV15" s="280"/>
      <c r="DW15" s="280"/>
      <c r="DX15" s="280"/>
      <c r="DY15" s="280"/>
      <c r="DZ15" s="280"/>
      <c r="EA15" s="280"/>
      <c r="EB15" s="280"/>
      <c r="EC15" s="280"/>
      <c r="ED15" s="280"/>
      <c r="EE15" s="280"/>
      <c r="EF15" s="280"/>
      <c r="EG15" s="280"/>
      <c r="EH15" s="280"/>
      <c r="EI15" s="280"/>
      <c r="EJ15" s="280"/>
      <c r="EK15" s="280"/>
      <c r="EL15" s="280"/>
      <c r="EM15" s="280"/>
      <c r="EN15" s="280"/>
      <c r="EO15" s="280"/>
      <c r="EP15" s="280"/>
      <c r="EQ15" s="280"/>
      <c r="ER15" s="280"/>
      <c r="ES15" s="280"/>
      <c r="ET15" s="280"/>
      <c r="EU15" s="280"/>
      <c r="EV15" s="280"/>
      <c r="EW15" s="280"/>
      <c r="EX15" s="280"/>
      <c r="EY15" s="280"/>
      <c r="EZ15" s="280"/>
      <c r="FA15" s="280"/>
      <c r="FB15" s="280"/>
      <c r="FC15" s="280"/>
      <c r="FD15" s="280"/>
      <c r="FE15" s="280"/>
      <c r="FF15" s="280"/>
      <c r="FG15" s="280"/>
      <c r="FH15" s="280"/>
      <c r="FI15" s="280"/>
      <c r="FJ15" s="280"/>
      <c r="FK15" s="280"/>
      <c r="FL15" s="280"/>
      <c r="FM15" s="280"/>
      <c r="FN15" s="280"/>
      <c r="FO15" s="280"/>
      <c r="FP15" s="280"/>
      <c r="FQ15" s="280"/>
      <c r="FR15" s="280"/>
      <c r="FS15" s="280"/>
      <c r="FT15" s="280"/>
      <c r="FU15" s="280"/>
      <c r="FV15" s="280"/>
      <c r="FW15" s="280"/>
      <c r="FX15" s="280"/>
      <c r="FY15" s="280"/>
      <c r="FZ15" s="280"/>
      <c r="GA15" s="280"/>
      <c r="GB15" s="280"/>
      <c r="GC15" s="280"/>
      <c r="GD15" s="280"/>
      <c r="GE15" s="280"/>
      <c r="GF15" s="280"/>
      <c r="GG15" s="280"/>
      <c r="GH15" s="280"/>
      <c r="GI15" s="280"/>
      <c r="GJ15" s="280"/>
    </row>
    <row r="16" spans="1:192" ht="27" customHeight="1">
      <c r="A16" s="290">
        <v>301</v>
      </c>
      <c r="B16" s="291" t="s">
        <v>339</v>
      </c>
      <c r="C16" s="291" t="s">
        <v>384</v>
      </c>
      <c r="D16" s="291" t="s">
        <v>383</v>
      </c>
      <c r="E16" s="291" t="s">
        <v>304</v>
      </c>
      <c r="F16" s="291" t="s">
        <v>93</v>
      </c>
      <c r="G16" s="128">
        <f t="shared" si="0"/>
        <v>261.08999999999997</v>
      </c>
      <c r="H16" s="128">
        <v>261.08999999999997</v>
      </c>
      <c r="I16" s="128">
        <v>261.08999999999997</v>
      </c>
      <c r="J16" s="292"/>
      <c r="K16" s="293">
        <v>0</v>
      </c>
      <c r="L16" s="293"/>
      <c r="M16" s="293"/>
      <c r="N16" s="293"/>
      <c r="O16" s="294">
        <v>0</v>
      </c>
      <c r="P16" s="293"/>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c r="DM16" s="280"/>
      <c r="DN16" s="280"/>
      <c r="DO16" s="280"/>
      <c r="DP16" s="280"/>
      <c r="DQ16" s="280"/>
      <c r="DR16" s="280"/>
      <c r="DS16" s="280"/>
      <c r="DT16" s="280"/>
      <c r="DU16" s="280"/>
      <c r="DV16" s="280"/>
      <c r="DW16" s="280"/>
      <c r="DX16" s="280"/>
      <c r="DY16" s="280"/>
      <c r="DZ16" s="280"/>
      <c r="EA16" s="280"/>
      <c r="EB16" s="280"/>
      <c r="EC16" s="280"/>
      <c r="ED16" s="280"/>
      <c r="EE16" s="280"/>
      <c r="EF16" s="280"/>
      <c r="EG16" s="280"/>
      <c r="EH16" s="280"/>
      <c r="EI16" s="280"/>
      <c r="EJ16" s="280"/>
      <c r="EK16" s="280"/>
      <c r="EL16" s="280"/>
      <c r="EM16" s="280"/>
      <c r="EN16" s="280"/>
      <c r="EO16" s="280"/>
      <c r="EP16" s="280"/>
      <c r="EQ16" s="280"/>
      <c r="ER16" s="280"/>
      <c r="ES16" s="280"/>
      <c r="ET16" s="280"/>
      <c r="EU16" s="280"/>
      <c r="EV16" s="280"/>
      <c r="EW16" s="280"/>
      <c r="EX16" s="280"/>
      <c r="EY16" s="280"/>
      <c r="EZ16" s="280"/>
      <c r="FA16" s="280"/>
      <c r="FB16" s="280"/>
      <c r="FC16" s="280"/>
      <c r="FD16" s="280"/>
      <c r="FE16" s="280"/>
      <c r="FF16" s="280"/>
      <c r="FG16" s="280"/>
      <c r="FH16" s="280"/>
      <c r="FI16" s="280"/>
      <c r="FJ16" s="280"/>
      <c r="FK16" s="280"/>
      <c r="FL16" s="280"/>
      <c r="FM16" s="280"/>
      <c r="FN16" s="280"/>
      <c r="FO16" s="280"/>
      <c r="FP16" s="280"/>
      <c r="FQ16" s="280"/>
      <c r="FR16" s="280"/>
      <c r="FS16" s="280"/>
      <c r="FT16" s="280"/>
      <c r="FU16" s="280"/>
      <c r="FV16" s="280"/>
      <c r="FW16" s="280"/>
      <c r="FX16" s="280"/>
      <c r="FY16" s="280"/>
      <c r="FZ16" s="280"/>
      <c r="GA16" s="280"/>
      <c r="GB16" s="280"/>
      <c r="GC16" s="280"/>
      <c r="GD16" s="280"/>
      <c r="GE16" s="280"/>
      <c r="GF16" s="280"/>
      <c r="GG16" s="280"/>
      <c r="GH16" s="280"/>
      <c r="GI16" s="280"/>
      <c r="GJ16" s="280"/>
    </row>
    <row r="17" spans="1:192" ht="27" customHeight="1">
      <c r="A17" s="290">
        <v>301</v>
      </c>
      <c r="B17" s="291" t="s">
        <v>309</v>
      </c>
      <c r="C17" s="291" t="s">
        <v>326</v>
      </c>
      <c r="D17" s="291" t="s">
        <v>322</v>
      </c>
      <c r="E17" s="291" t="s">
        <v>306</v>
      </c>
      <c r="F17" s="291" t="s">
        <v>327</v>
      </c>
      <c r="G17" s="128">
        <f t="shared" si="0"/>
        <v>86.804299999999998</v>
      </c>
      <c r="H17" s="128">
        <v>86.804299999999998</v>
      </c>
      <c r="I17" s="128">
        <v>86.804299999999998</v>
      </c>
      <c r="J17" s="292"/>
      <c r="K17" s="293">
        <v>0</v>
      </c>
      <c r="L17" s="293"/>
      <c r="M17" s="293"/>
      <c r="N17" s="293"/>
      <c r="O17" s="294">
        <v>0</v>
      </c>
      <c r="P17" s="293"/>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c r="DM17" s="280"/>
      <c r="DN17" s="280"/>
      <c r="DO17" s="280"/>
      <c r="DP17" s="280"/>
      <c r="DQ17" s="280"/>
      <c r="DR17" s="280"/>
      <c r="DS17" s="280"/>
      <c r="DT17" s="280"/>
      <c r="DU17" s="280"/>
      <c r="DV17" s="280"/>
      <c r="DW17" s="280"/>
      <c r="DX17" s="280"/>
      <c r="DY17" s="280"/>
      <c r="DZ17" s="280"/>
      <c r="EA17" s="280"/>
      <c r="EB17" s="280"/>
      <c r="EC17" s="280"/>
      <c r="ED17" s="280"/>
      <c r="EE17" s="280"/>
      <c r="EF17" s="280"/>
      <c r="EG17" s="280"/>
      <c r="EH17" s="280"/>
      <c r="EI17" s="280"/>
      <c r="EJ17" s="280"/>
      <c r="EK17" s="280"/>
      <c r="EL17" s="280"/>
      <c r="EM17" s="280"/>
      <c r="EN17" s="280"/>
      <c r="EO17" s="280"/>
      <c r="EP17" s="280"/>
      <c r="EQ17" s="280"/>
      <c r="ER17" s="280"/>
      <c r="ES17" s="280"/>
      <c r="ET17" s="280"/>
      <c r="EU17" s="280"/>
      <c r="EV17" s="280"/>
      <c r="EW17" s="280"/>
      <c r="EX17" s="280"/>
      <c r="EY17" s="280"/>
      <c r="EZ17" s="280"/>
      <c r="FA17" s="280"/>
      <c r="FB17" s="280"/>
      <c r="FC17" s="280"/>
      <c r="FD17" s="280"/>
      <c r="FE17" s="280"/>
      <c r="FF17" s="280"/>
      <c r="FG17" s="280"/>
      <c r="FH17" s="280"/>
      <c r="FI17" s="280"/>
      <c r="FJ17" s="280"/>
      <c r="FK17" s="280"/>
      <c r="FL17" s="280"/>
      <c r="FM17" s="280"/>
      <c r="FN17" s="280"/>
      <c r="FO17" s="280"/>
      <c r="FP17" s="280"/>
      <c r="FQ17" s="280"/>
      <c r="FR17" s="280"/>
      <c r="FS17" s="280"/>
      <c r="FT17" s="280"/>
      <c r="FU17" s="280"/>
      <c r="FV17" s="280"/>
      <c r="FW17" s="280"/>
      <c r="FX17" s="280"/>
      <c r="FY17" s="280"/>
      <c r="FZ17" s="280"/>
      <c r="GA17" s="280"/>
      <c r="GB17" s="280"/>
      <c r="GC17" s="280"/>
      <c r="GD17" s="280"/>
      <c r="GE17" s="280"/>
      <c r="GF17" s="280"/>
      <c r="GG17" s="280"/>
      <c r="GH17" s="280"/>
      <c r="GI17" s="280"/>
      <c r="GJ17" s="280"/>
    </row>
    <row r="18" spans="1:192" ht="27" customHeight="1">
      <c r="A18" s="290">
        <v>301</v>
      </c>
      <c r="B18" s="291" t="s">
        <v>309</v>
      </c>
      <c r="C18" s="291" t="s">
        <v>326</v>
      </c>
      <c r="D18" s="291" t="s">
        <v>383</v>
      </c>
      <c r="E18" s="291" t="s">
        <v>304</v>
      </c>
      <c r="F18" s="291" t="s">
        <v>93</v>
      </c>
      <c r="G18" s="128">
        <f t="shared" si="0"/>
        <v>193.3716</v>
      </c>
      <c r="H18" s="128">
        <v>193.3716</v>
      </c>
      <c r="I18" s="128">
        <v>193.3716</v>
      </c>
      <c r="J18" s="292"/>
      <c r="K18" s="293">
        <v>0</v>
      </c>
      <c r="L18" s="293"/>
      <c r="M18" s="293"/>
      <c r="N18" s="293"/>
      <c r="O18" s="294">
        <v>0</v>
      </c>
      <c r="P18" s="293"/>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c r="DM18" s="280"/>
      <c r="DN18" s="280"/>
      <c r="DO18" s="280"/>
      <c r="DP18" s="280"/>
      <c r="DQ18" s="280"/>
      <c r="DR18" s="280"/>
      <c r="DS18" s="280"/>
      <c r="DT18" s="280"/>
      <c r="DU18" s="280"/>
      <c r="DV18" s="280"/>
      <c r="DW18" s="280"/>
      <c r="DX18" s="280"/>
      <c r="DY18" s="280"/>
      <c r="DZ18" s="280"/>
      <c r="EA18" s="280"/>
      <c r="EB18" s="280"/>
      <c r="EC18" s="280"/>
      <c r="ED18" s="280"/>
      <c r="EE18" s="280"/>
      <c r="EF18" s="280"/>
      <c r="EG18" s="280"/>
      <c r="EH18" s="280"/>
      <c r="EI18" s="280"/>
      <c r="EJ18" s="280"/>
      <c r="EK18" s="280"/>
      <c r="EL18" s="280"/>
      <c r="EM18" s="280"/>
      <c r="EN18" s="280"/>
      <c r="EO18" s="280"/>
      <c r="EP18" s="280"/>
      <c r="EQ18" s="280"/>
      <c r="ER18" s="280"/>
      <c r="ES18" s="280"/>
      <c r="ET18" s="280"/>
      <c r="EU18" s="280"/>
      <c r="EV18" s="280"/>
      <c r="EW18" s="280"/>
      <c r="EX18" s="280"/>
      <c r="EY18" s="280"/>
      <c r="EZ18" s="280"/>
      <c r="FA18" s="280"/>
      <c r="FB18" s="280"/>
      <c r="FC18" s="280"/>
      <c r="FD18" s="280"/>
      <c r="FE18" s="280"/>
      <c r="FF18" s="280"/>
      <c r="FG18" s="280"/>
      <c r="FH18" s="280"/>
      <c r="FI18" s="280"/>
      <c r="FJ18" s="280"/>
      <c r="FK18" s="280"/>
      <c r="FL18" s="280"/>
      <c r="FM18" s="280"/>
      <c r="FN18" s="280"/>
      <c r="FO18" s="280"/>
      <c r="FP18" s="280"/>
      <c r="FQ18" s="280"/>
      <c r="FR18" s="280"/>
      <c r="FS18" s="280"/>
      <c r="FT18" s="280"/>
      <c r="FU18" s="280"/>
      <c r="FV18" s="280"/>
      <c r="FW18" s="280"/>
      <c r="FX18" s="280"/>
      <c r="FY18" s="280"/>
      <c r="FZ18" s="280"/>
      <c r="GA18" s="280"/>
      <c r="GB18" s="280"/>
      <c r="GC18" s="280"/>
      <c r="GD18" s="280"/>
      <c r="GE18" s="280"/>
      <c r="GF18" s="280"/>
      <c r="GG18" s="280"/>
      <c r="GH18" s="280"/>
      <c r="GI18" s="280"/>
      <c r="GJ18" s="280"/>
    </row>
    <row r="19" spans="1:192" ht="27" customHeight="1">
      <c r="A19" s="290">
        <v>301</v>
      </c>
      <c r="B19" s="291" t="s">
        <v>328</v>
      </c>
      <c r="C19" s="291" t="s">
        <v>329</v>
      </c>
      <c r="D19" s="291" t="s">
        <v>322</v>
      </c>
      <c r="E19" s="291" t="s">
        <v>306</v>
      </c>
      <c r="F19" s="291" t="s">
        <v>327</v>
      </c>
      <c r="G19" s="128">
        <f t="shared" si="0"/>
        <v>75.953699999999998</v>
      </c>
      <c r="H19" s="128">
        <v>75.953699999999998</v>
      </c>
      <c r="I19" s="128">
        <v>75.953699999999998</v>
      </c>
      <c r="J19" s="292"/>
      <c r="K19" s="293">
        <v>0</v>
      </c>
      <c r="L19" s="293"/>
      <c r="M19" s="293"/>
      <c r="N19" s="293"/>
      <c r="O19" s="294">
        <v>0</v>
      </c>
      <c r="P19" s="293"/>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c r="DM19" s="280"/>
      <c r="DN19" s="280"/>
      <c r="DO19" s="280"/>
      <c r="DP19" s="280"/>
      <c r="DQ19" s="280"/>
      <c r="DR19" s="280"/>
      <c r="DS19" s="280"/>
      <c r="DT19" s="280"/>
      <c r="DU19" s="280"/>
      <c r="DV19" s="280"/>
      <c r="DW19" s="280"/>
      <c r="DX19" s="280"/>
      <c r="DY19" s="280"/>
      <c r="DZ19" s="280"/>
      <c r="EA19" s="280"/>
      <c r="EB19" s="280"/>
      <c r="EC19" s="280"/>
      <c r="ED19" s="280"/>
      <c r="EE19" s="280"/>
      <c r="EF19" s="280"/>
      <c r="EG19" s="280"/>
      <c r="EH19" s="280"/>
      <c r="EI19" s="280"/>
      <c r="EJ19" s="280"/>
      <c r="EK19" s="280"/>
      <c r="EL19" s="280"/>
      <c r="EM19" s="280"/>
      <c r="EN19" s="280"/>
      <c r="EO19" s="280"/>
      <c r="EP19" s="280"/>
      <c r="EQ19" s="280"/>
      <c r="ER19" s="280"/>
      <c r="ES19" s="280"/>
      <c r="ET19" s="280"/>
      <c r="EU19" s="280"/>
      <c r="EV19" s="280"/>
      <c r="EW19" s="280"/>
      <c r="EX19" s="280"/>
      <c r="EY19" s="280"/>
      <c r="EZ19" s="280"/>
      <c r="FA19" s="280"/>
      <c r="FB19" s="280"/>
      <c r="FC19" s="280"/>
      <c r="FD19" s="280"/>
      <c r="FE19" s="280"/>
      <c r="FF19" s="280"/>
      <c r="FG19" s="280"/>
      <c r="FH19" s="280"/>
      <c r="FI19" s="280"/>
      <c r="FJ19" s="280"/>
      <c r="FK19" s="280"/>
      <c r="FL19" s="280"/>
      <c r="FM19" s="280"/>
      <c r="FN19" s="280"/>
      <c r="FO19" s="280"/>
      <c r="FP19" s="280"/>
      <c r="FQ19" s="280"/>
      <c r="FR19" s="280"/>
      <c r="FS19" s="280"/>
      <c r="FT19" s="280"/>
      <c r="FU19" s="280"/>
      <c r="FV19" s="280"/>
      <c r="FW19" s="280"/>
      <c r="FX19" s="280"/>
      <c r="FY19" s="280"/>
      <c r="FZ19" s="280"/>
      <c r="GA19" s="280"/>
      <c r="GB19" s="280"/>
      <c r="GC19" s="280"/>
      <c r="GD19" s="280"/>
      <c r="GE19" s="280"/>
      <c r="GF19" s="280"/>
      <c r="GG19" s="280"/>
      <c r="GH19" s="280"/>
      <c r="GI19" s="280"/>
      <c r="GJ19" s="280"/>
    </row>
    <row r="20" spans="1:192" ht="27" customHeight="1">
      <c r="A20" s="290">
        <v>301</v>
      </c>
      <c r="B20" s="291" t="s">
        <v>328</v>
      </c>
      <c r="C20" s="291" t="s">
        <v>329</v>
      </c>
      <c r="D20" s="291" t="s">
        <v>383</v>
      </c>
      <c r="E20" s="291" t="s">
        <v>304</v>
      </c>
      <c r="F20" s="291" t="s">
        <v>93</v>
      </c>
      <c r="G20" s="128">
        <f t="shared" si="0"/>
        <v>50.780799999999999</v>
      </c>
      <c r="H20" s="128">
        <v>50.780799999999999</v>
      </c>
      <c r="I20" s="128">
        <v>50.780799999999999</v>
      </c>
      <c r="J20" s="292"/>
      <c r="K20" s="293">
        <v>0</v>
      </c>
      <c r="L20" s="293"/>
      <c r="M20" s="293"/>
      <c r="N20" s="293"/>
      <c r="O20" s="294">
        <v>0</v>
      </c>
      <c r="P20" s="293"/>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c r="DM20" s="280"/>
      <c r="DN20" s="280"/>
      <c r="DO20" s="280"/>
      <c r="DP20" s="280"/>
      <c r="DQ20" s="280"/>
      <c r="DR20" s="280"/>
      <c r="DS20" s="280"/>
      <c r="DT20" s="280"/>
      <c r="DU20" s="280"/>
      <c r="DV20" s="280"/>
      <c r="DW20" s="280"/>
      <c r="DX20" s="280"/>
      <c r="DY20" s="280"/>
      <c r="DZ20" s="280"/>
      <c r="EA20" s="280"/>
      <c r="EB20" s="280"/>
      <c r="EC20" s="280"/>
      <c r="ED20" s="280"/>
      <c r="EE20" s="280"/>
      <c r="EF20" s="280"/>
      <c r="EG20" s="280"/>
      <c r="EH20" s="280"/>
      <c r="EI20" s="280"/>
      <c r="EJ20" s="280"/>
      <c r="EK20" s="280"/>
      <c r="EL20" s="280"/>
      <c r="EM20" s="280"/>
      <c r="EN20" s="280"/>
      <c r="EO20" s="280"/>
      <c r="EP20" s="280"/>
      <c r="EQ20" s="280"/>
      <c r="ER20" s="280"/>
      <c r="ES20" s="280"/>
      <c r="ET20" s="280"/>
      <c r="EU20" s="280"/>
      <c r="EV20" s="280"/>
      <c r="EW20" s="280"/>
      <c r="EX20" s="280"/>
      <c r="EY20" s="280"/>
      <c r="EZ20" s="280"/>
      <c r="FA20" s="280"/>
      <c r="FB20" s="280"/>
      <c r="FC20" s="280"/>
      <c r="FD20" s="280"/>
      <c r="FE20" s="280"/>
      <c r="FF20" s="280"/>
      <c r="FG20" s="280"/>
      <c r="FH20" s="280"/>
      <c r="FI20" s="280"/>
      <c r="FJ20" s="280"/>
      <c r="FK20" s="280"/>
      <c r="FL20" s="280"/>
      <c r="FM20" s="280"/>
      <c r="FN20" s="280"/>
      <c r="FO20" s="280"/>
      <c r="FP20" s="280"/>
      <c r="FQ20" s="280"/>
      <c r="FR20" s="280"/>
      <c r="FS20" s="280"/>
      <c r="FT20" s="280"/>
      <c r="FU20" s="280"/>
      <c r="FV20" s="280"/>
      <c r="FW20" s="280"/>
      <c r="FX20" s="280"/>
      <c r="FY20" s="280"/>
      <c r="FZ20" s="280"/>
      <c r="GA20" s="280"/>
      <c r="GB20" s="280"/>
      <c r="GC20" s="280"/>
      <c r="GD20" s="280"/>
      <c r="GE20" s="280"/>
      <c r="GF20" s="280"/>
      <c r="GG20" s="280"/>
      <c r="GH20" s="280"/>
      <c r="GI20" s="280"/>
      <c r="GJ20" s="280"/>
    </row>
    <row r="21" spans="1:192" ht="27" customHeight="1">
      <c r="A21" s="290">
        <v>301</v>
      </c>
      <c r="B21" s="291" t="s">
        <v>330</v>
      </c>
      <c r="C21" s="291" t="s">
        <v>331</v>
      </c>
      <c r="D21" s="291" t="s">
        <v>322</v>
      </c>
      <c r="E21" s="291" t="s">
        <v>306</v>
      </c>
      <c r="F21" s="291" t="s">
        <v>327</v>
      </c>
      <c r="G21" s="128">
        <f t="shared" si="0"/>
        <v>3.2551999999999999</v>
      </c>
      <c r="H21" s="128">
        <v>3.2551999999999999</v>
      </c>
      <c r="I21" s="128">
        <v>3.2551999999999999</v>
      </c>
      <c r="J21" s="292"/>
      <c r="K21" s="293">
        <v>0</v>
      </c>
      <c r="L21" s="293"/>
      <c r="M21" s="293"/>
      <c r="N21" s="293"/>
      <c r="O21" s="294">
        <v>0</v>
      </c>
      <c r="P21" s="293"/>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0"/>
      <c r="DM21" s="280"/>
      <c r="DN21" s="280"/>
      <c r="DO21" s="280"/>
      <c r="DP21" s="280"/>
      <c r="DQ21" s="280"/>
      <c r="DR21" s="280"/>
      <c r="DS21" s="280"/>
      <c r="DT21" s="280"/>
      <c r="DU21" s="280"/>
      <c r="DV21" s="280"/>
      <c r="DW21" s="280"/>
      <c r="DX21" s="280"/>
      <c r="DY21" s="280"/>
      <c r="DZ21" s="280"/>
      <c r="EA21" s="280"/>
      <c r="EB21" s="280"/>
      <c r="EC21" s="280"/>
      <c r="ED21" s="280"/>
      <c r="EE21" s="280"/>
      <c r="EF21" s="280"/>
      <c r="EG21" s="280"/>
      <c r="EH21" s="280"/>
      <c r="EI21" s="280"/>
      <c r="EJ21" s="280"/>
      <c r="EK21" s="280"/>
      <c r="EL21" s="280"/>
      <c r="EM21" s="280"/>
      <c r="EN21" s="280"/>
      <c r="EO21" s="280"/>
      <c r="EP21" s="280"/>
      <c r="EQ21" s="280"/>
      <c r="ER21" s="280"/>
      <c r="ES21" s="280"/>
      <c r="ET21" s="280"/>
      <c r="EU21" s="280"/>
      <c r="EV21" s="280"/>
      <c r="EW21" s="280"/>
      <c r="EX21" s="280"/>
      <c r="EY21" s="280"/>
      <c r="EZ21" s="280"/>
      <c r="FA21" s="280"/>
      <c r="FB21" s="280"/>
      <c r="FC21" s="280"/>
      <c r="FD21" s="280"/>
      <c r="FE21" s="280"/>
      <c r="FF21" s="280"/>
      <c r="FG21" s="280"/>
      <c r="FH21" s="280"/>
      <c r="FI21" s="280"/>
      <c r="FJ21" s="280"/>
      <c r="FK21" s="280"/>
      <c r="FL21" s="280"/>
      <c r="FM21" s="280"/>
      <c r="FN21" s="280"/>
      <c r="FO21" s="280"/>
      <c r="FP21" s="280"/>
      <c r="FQ21" s="280"/>
      <c r="FR21" s="280"/>
      <c r="FS21" s="280"/>
      <c r="FT21" s="280"/>
      <c r="FU21" s="280"/>
      <c r="FV21" s="280"/>
      <c r="FW21" s="280"/>
      <c r="FX21" s="280"/>
      <c r="FY21" s="280"/>
      <c r="FZ21" s="280"/>
      <c r="GA21" s="280"/>
      <c r="GB21" s="280"/>
      <c r="GC21" s="280"/>
      <c r="GD21" s="280"/>
      <c r="GE21" s="280"/>
      <c r="GF21" s="280"/>
      <c r="GG21" s="280"/>
      <c r="GH21" s="280"/>
      <c r="GI21" s="280"/>
      <c r="GJ21" s="280"/>
    </row>
    <row r="22" spans="1:192" ht="27" customHeight="1">
      <c r="A22" s="290">
        <v>301</v>
      </c>
      <c r="B22" s="291" t="s">
        <v>330</v>
      </c>
      <c r="C22" s="291" t="s">
        <v>331</v>
      </c>
      <c r="D22" s="291" t="s">
        <v>383</v>
      </c>
      <c r="E22" s="291" t="s">
        <v>304</v>
      </c>
      <c r="F22" s="291" t="s">
        <v>93</v>
      </c>
      <c r="G22" s="128">
        <f t="shared" si="0"/>
        <v>13.204599999999999</v>
      </c>
      <c r="H22" s="128">
        <v>13.204599999999999</v>
      </c>
      <c r="I22" s="128">
        <v>13.204599999999999</v>
      </c>
      <c r="J22" s="292"/>
      <c r="K22" s="293">
        <v>0</v>
      </c>
      <c r="L22" s="293"/>
      <c r="M22" s="293"/>
      <c r="N22" s="293"/>
      <c r="O22" s="294">
        <v>0</v>
      </c>
      <c r="P22" s="293"/>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c r="DM22" s="280"/>
      <c r="DN22" s="280"/>
      <c r="DO22" s="280"/>
      <c r="DP22" s="280"/>
      <c r="DQ22" s="280"/>
      <c r="DR22" s="280"/>
      <c r="DS22" s="280"/>
      <c r="DT22" s="280"/>
      <c r="DU22" s="280"/>
      <c r="DV22" s="280"/>
      <c r="DW22" s="280"/>
      <c r="DX22" s="280"/>
      <c r="DY22" s="280"/>
      <c r="DZ22" s="280"/>
      <c r="EA22" s="280"/>
      <c r="EB22" s="280"/>
      <c r="EC22" s="280"/>
      <c r="ED22" s="280"/>
      <c r="EE22" s="280"/>
      <c r="EF22" s="280"/>
      <c r="EG22" s="280"/>
      <c r="EH22" s="280"/>
      <c r="EI22" s="280"/>
      <c r="EJ22" s="280"/>
      <c r="EK22" s="280"/>
      <c r="EL22" s="280"/>
      <c r="EM22" s="280"/>
      <c r="EN22" s="280"/>
      <c r="EO22" s="280"/>
      <c r="EP22" s="280"/>
      <c r="EQ22" s="280"/>
      <c r="ER22" s="280"/>
      <c r="ES22" s="280"/>
      <c r="ET22" s="280"/>
      <c r="EU22" s="280"/>
      <c r="EV22" s="280"/>
      <c r="EW22" s="280"/>
      <c r="EX22" s="280"/>
      <c r="EY22" s="280"/>
      <c r="EZ22" s="280"/>
      <c r="FA22" s="280"/>
      <c r="FB22" s="280"/>
      <c r="FC22" s="280"/>
      <c r="FD22" s="280"/>
      <c r="FE22" s="280"/>
      <c r="FF22" s="280"/>
      <c r="FG22" s="280"/>
      <c r="FH22" s="280"/>
      <c r="FI22" s="280"/>
      <c r="FJ22" s="280"/>
      <c r="FK22" s="280"/>
      <c r="FL22" s="280"/>
      <c r="FM22" s="280"/>
      <c r="FN22" s="280"/>
      <c r="FO22" s="280"/>
      <c r="FP22" s="280"/>
      <c r="FQ22" s="280"/>
      <c r="FR22" s="280"/>
      <c r="FS22" s="280"/>
      <c r="FT22" s="280"/>
      <c r="FU22" s="280"/>
      <c r="FV22" s="280"/>
      <c r="FW22" s="280"/>
      <c r="FX22" s="280"/>
      <c r="FY22" s="280"/>
      <c r="FZ22" s="280"/>
      <c r="GA22" s="280"/>
      <c r="GB22" s="280"/>
      <c r="GC22" s="280"/>
      <c r="GD22" s="280"/>
      <c r="GE22" s="280"/>
      <c r="GF22" s="280"/>
      <c r="GG22" s="280"/>
      <c r="GH22" s="280"/>
      <c r="GI22" s="280"/>
      <c r="GJ22" s="280"/>
    </row>
    <row r="23" spans="1:192" ht="27" customHeight="1">
      <c r="A23" s="290">
        <v>301</v>
      </c>
      <c r="B23" s="291" t="s">
        <v>332</v>
      </c>
      <c r="C23" s="291" t="s">
        <v>333</v>
      </c>
      <c r="D23" s="291" t="s">
        <v>322</v>
      </c>
      <c r="E23" s="291" t="s">
        <v>307</v>
      </c>
      <c r="F23" s="291" t="s">
        <v>333</v>
      </c>
      <c r="G23" s="128">
        <f t="shared" si="0"/>
        <v>65.103200000000001</v>
      </c>
      <c r="H23" s="128">
        <v>65.103200000000001</v>
      </c>
      <c r="I23" s="128">
        <v>65.103200000000001</v>
      </c>
      <c r="J23" s="292"/>
      <c r="K23" s="293">
        <v>0</v>
      </c>
      <c r="L23" s="293"/>
      <c r="M23" s="293"/>
      <c r="N23" s="293"/>
      <c r="O23" s="294">
        <v>0</v>
      </c>
      <c r="P23" s="29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row>
    <row r="24" spans="1:192" ht="27" customHeight="1">
      <c r="A24" s="290">
        <v>301</v>
      </c>
      <c r="B24" s="291" t="s">
        <v>332</v>
      </c>
      <c r="C24" s="291" t="s">
        <v>333</v>
      </c>
      <c r="D24" s="291" t="s">
        <v>383</v>
      </c>
      <c r="E24" s="291" t="s">
        <v>304</v>
      </c>
      <c r="F24" s="291" t="s">
        <v>93</v>
      </c>
      <c r="G24" s="128">
        <f t="shared" si="0"/>
        <v>151.7484</v>
      </c>
      <c r="H24" s="128">
        <v>151.7484</v>
      </c>
      <c r="I24" s="128">
        <v>151.7484</v>
      </c>
      <c r="J24" s="292"/>
      <c r="K24" s="293">
        <v>0</v>
      </c>
      <c r="L24" s="293"/>
      <c r="M24" s="293"/>
      <c r="N24" s="293"/>
      <c r="O24" s="294">
        <v>0</v>
      </c>
      <c r="P24" s="293"/>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row>
    <row r="25" spans="1:192" ht="27" customHeight="1">
      <c r="A25" s="290">
        <v>301</v>
      </c>
      <c r="B25" s="291" t="s">
        <v>386</v>
      </c>
      <c r="C25" s="291" t="s">
        <v>4</v>
      </c>
      <c r="D25" s="291" t="s">
        <v>322</v>
      </c>
      <c r="E25" s="291" t="s">
        <v>360</v>
      </c>
      <c r="F25" s="291" t="s">
        <v>39</v>
      </c>
      <c r="G25" s="128">
        <f t="shared" si="0"/>
        <v>3</v>
      </c>
      <c r="H25" s="128">
        <v>3</v>
      </c>
      <c r="I25" s="128">
        <v>0</v>
      </c>
      <c r="J25" s="292"/>
      <c r="K25" s="293">
        <v>0</v>
      </c>
      <c r="L25" s="293"/>
      <c r="M25" s="293"/>
      <c r="N25" s="293"/>
      <c r="O25" s="294">
        <v>0</v>
      </c>
      <c r="P25" s="293"/>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row>
    <row r="26" spans="1:192" ht="27" customHeight="1">
      <c r="A26" s="290">
        <v>302</v>
      </c>
      <c r="B26" s="291" t="s">
        <v>304</v>
      </c>
      <c r="C26" s="291" t="s">
        <v>334</v>
      </c>
      <c r="D26" s="291" t="s">
        <v>335</v>
      </c>
      <c r="E26" s="291" t="s">
        <v>304</v>
      </c>
      <c r="F26" s="291" t="s">
        <v>336</v>
      </c>
      <c r="G26" s="128">
        <f t="shared" si="0"/>
        <v>181.10999999999999</v>
      </c>
      <c r="H26" s="128">
        <v>170.41</v>
      </c>
      <c r="I26" s="128">
        <v>149.41</v>
      </c>
      <c r="J26" s="292"/>
      <c r="K26" s="293">
        <v>0</v>
      </c>
      <c r="L26" s="293"/>
      <c r="M26" s="293"/>
      <c r="N26" s="293"/>
      <c r="O26" s="294">
        <v>10.7</v>
      </c>
      <c r="P26" s="293"/>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row>
    <row r="27" spans="1:192" ht="27" customHeight="1">
      <c r="A27" s="290">
        <v>302</v>
      </c>
      <c r="B27" s="291" t="s">
        <v>304</v>
      </c>
      <c r="C27" s="291" t="s">
        <v>334</v>
      </c>
      <c r="D27" s="291" t="s">
        <v>383</v>
      </c>
      <c r="E27" s="291" t="s">
        <v>306</v>
      </c>
      <c r="F27" s="291" t="s">
        <v>385</v>
      </c>
      <c r="G27" s="128">
        <f t="shared" si="0"/>
        <v>609.13099999999997</v>
      </c>
      <c r="H27" s="128">
        <v>22.760999999999999</v>
      </c>
      <c r="I27" s="128">
        <v>22.760999999999999</v>
      </c>
      <c r="J27" s="292"/>
      <c r="K27" s="293">
        <v>0</v>
      </c>
      <c r="L27" s="293"/>
      <c r="M27" s="293"/>
      <c r="N27" s="293"/>
      <c r="O27" s="294">
        <v>586.37</v>
      </c>
      <c r="P27" s="293"/>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row>
    <row r="28" spans="1:192" ht="27" customHeight="1">
      <c r="A28" s="290">
        <v>302</v>
      </c>
      <c r="B28" s="291" t="s">
        <v>306</v>
      </c>
      <c r="C28" s="291" t="s">
        <v>337</v>
      </c>
      <c r="D28" s="291" t="s">
        <v>335</v>
      </c>
      <c r="E28" s="291" t="s">
        <v>304</v>
      </c>
      <c r="F28" s="291" t="s">
        <v>336</v>
      </c>
      <c r="G28" s="128">
        <f t="shared" si="0"/>
        <v>4</v>
      </c>
      <c r="H28" s="128">
        <v>4</v>
      </c>
      <c r="I28" s="128">
        <v>4</v>
      </c>
      <c r="J28" s="292"/>
      <c r="K28" s="293">
        <v>0</v>
      </c>
      <c r="L28" s="293"/>
      <c r="M28" s="293"/>
      <c r="N28" s="293"/>
      <c r="O28" s="294">
        <v>0</v>
      </c>
      <c r="P28" s="293"/>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row>
    <row r="29" spans="1:192" ht="27" customHeight="1">
      <c r="A29" s="290">
        <v>302</v>
      </c>
      <c r="B29" s="291" t="s">
        <v>306</v>
      </c>
      <c r="C29" s="291" t="s">
        <v>337</v>
      </c>
      <c r="D29" s="291" t="s">
        <v>383</v>
      </c>
      <c r="E29" s="291" t="s">
        <v>306</v>
      </c>
      <c r="F29" s="291" t="s">
        <v>385</v>
      </c>
      <c r="G29" s="128">
        <f t="shared" si="0"/>
        <v>1.6</v>
      </c>
      <c r="H29" s="128">
        <v>1.6</v>
      </c>
      <c r="I29" s="128">
        <v>1.6</v>
      </c>
      <c r="J29" s="292"/>
      <c r="K29" s="293">
        <v>0</v>
      </c>
      <c r="L29" s="293"/>
      <c r="M29" s="293"/>
      <c r="N29" s="293"/>
      <c r="O29" s="294">
        <v>0</v>
      </c>
      <c r="P29" s="293"/>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row>
    <row r="30" spans="1:192" ht="27" customHeight="1">
      <c r="A30" s="290">
        <v>302</v>
      </c>
      <c r="B30" s="291" t="s">
        <v>339</v>
      </c>
      <c r="C30" s="291" t="s">
        <v>340</v>
      </c>
      <c r="D30" s="291" t="s">
        <v>335</v>
      </c>
      <c r="E30" s="291" t="s">
        <v>304</v>
      </c>
      <c r="F30" s="291" t="s">
        <v>336</v>
      </c>
      <c r="G30" s="128">
        <f t="shared" si="0"/>
        <v>4.13</v>
      </c>
      <c r="H30" s="128">
        <v>4.13</v>
      </c>
      <c r="I30" s="128">
        <v>4.13</v>
      </c>
      <c r="J30" s="292"/>
      <c r="K30" s="293">
        <v>0</v>
      </c>
      <c r="L30" s="293"/>
      <c r="M30" s="293"/>
      <c r="N30" s="293"/>
      <c r="O30" s="294">
        <v>0</v>
      </c>
      <c r="P30" s="293"/>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row>
    <row r="31" spans="1:192" ht="27" customHeight="1">
      <c r="A31" s="290">
        <v>302</v>
      </c>
      <c r="B31" s="291" t="s">
        <v>339</v>
      </c>
      <c r="C31" s="291" t="s">
        <v>340</v>
      </c>
      <c r="D31" s="291" t="s">
        <v>383</v>
      </c>
      <c r="E31" s="291" t="s">
        <v>306</v>
      </c>
      <c r="F31" s="291" t="s">
        <v>385</v>
      </c>
      <c r="G31" s="128">
        <f t="shared" si="0"/>
        <v>10.050000000000001</v>
      </c>
      <c r="H31" s="128">
        <v>10.050000000000001</v>
      </c>
      <c r="I31" s="128">
        <v>10.050000000000001</v>
      </c>
      <c r="J31" s="292"/>
      <c r="K31" s="293">
        <v>0</v>
      </c>
      <c r="L31" s="293"/>
      <c r="M31" s="293"/>
      <c r="N31" s="293"/>
      <c r="O31" s="294">
        <v>0</v>
      </c>
      <c r="P31" s="293"/>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row>
    <row r="32" spans="1:192" ht="27" customHeight="1">
      <c r="A32" s="290">
        <v>302</v>
      </c>
      <c r="B32" s="291" t="s">
        <v>309</v>
      </c>
      <c r="C32" s="291" t="s">
        <v>341</v>
      </c>
      <c r="D32" s="291" t="s">
        <v>383</v>
      </c>
      <c r="E32" s="291" t="s">
        <v>306</v>
      </c>
      <c r="F32" s="291" t="s">
        <v>385</v>
      </c>
      <c r="G32" s="128">
        <f t="shared" si="0"/>
        <v>0.1</v>
      </c>
      <c r="H32" s="128">
        <v>0.1</v>
      </c>
      <c r="I32" s="128">
        <v>0.1</v>
      </c>
      <c r="J32" s="292"/>
      <c r="K32" s="293">
        <v>0</v>
      </c>
      <c r="L32" s="293"/>
      <c r="M32" s="293"/>
      <c r="N32" s="293"/>
      <c r="O32" s="294">
        <v>0</v>
      </c>
      <c r="P32" s="293"/>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row>
    <row r="33" spans="1:192" ht="27" customHeight="1">
      <c r="A33" s="290">
        <v>302</v>
      </c>
      <c r="B33" s="291" t="s">
        <v>342</v>
      </c>
      <c r="C33" s="291" t="s">
        <v>343</v>
      </c>
      <c r="D33" s="291" t="s">
        <v>335</v>
      </c>
      <c r="E33" s="291" t="s">
        <v>304</v>
      </c>
      <c r="F33" s="291" t="s">
        <v>336</v>
      </c>
      <c r="G33" s="128">
        <f t="shared" si="0"/>
        <v>-0.8</v>
      </c>
      <c r="H33" s="128">
        <v>-0.8</v>
      </c>
      <c r="I33" s="128">
        <v>-0.8</v>
      </c>
      <c r="J33" s="292"/>
      <c r="K33" s="293">
        <v>0</v>
      </c>
      <c r="L33" s="293"/>
      <c r="M33" s="293"/>
      <c r="N33" s="293"/>
      <c r="O33" s="294">
        <v>0</v>
      </c>
      <c r="P33" s="29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row>
    <row r="34" spans="1:192" ht="27" customHeight="1">
      <c r="A34" s="290">
        <v>302</v>
      </c>
      <c r="B34" s="291" t="s">
        <v>342</v>
      </c>
      <c r="C34" s="291" t="s">
        <v>343</v>
      </c>
      <c r="D34" s="291" t="s">
        <v>383</v>
      </c>
      <c r="E34" s="291" t="s">
        <v>306</v>
      </c>
      <c r="F34" s="291" t="s">
        <v>385</v>
      </c>
      <c r="G34" s="128">
        <f t="shared" si="0"/>
        <v>0.1</v>
      </c>
      <c r="H34" s="128">
        <v>0.1</v>
      </c>
      <c r="I34" s="128">
        <v>0.1</v>
      </c>
      <c r="J34" s="292"/>
      <c r="K34" s="293">
        <v>0</v>
      </c>
      <c r="L34" s="293"/>
      <c r="M34" s="293"/>
      <c r="N34" s="293"/>
      <c r="O34" s="294">
        <v>0</v>
      </c>
      <c r="P34" s="293"/>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row>
    <row r="35" spans="1:192" ht="27" customHeight="1">
      <c r="A35" s="290">
        <v>302</v>
      </c>
      <c r="B35" s="291" t="s">
        <v>310</v>
      </c>
      <c r="C35" s="291" t="s">
        <v>344</v>
      </c>
      <c r="D35" s="291" t="s">
        <v>335</v>
      </c>
      <c r="E35" s="291" t="s">
        <v>304</v>
      </c>
      <c r="F35" s="291" t="s">
        <v>336</v>
      </c>
      <c r="G35" s="128">
        <f t="shared" si="0"/>
        <v>6.3</v>
      </c>
      <c r="H35" s="128">
        <v>6.3</v>
      </c>
      <c r="I35" s="128">
        <v>6.3</v>
      </c>
      <c r="J35" s="292"/>
      <c r="K35" s="293">
        <v>0</v>
      </c>
      <c r="L35" s="293"/>
      <c r="M35" s="293"/>
      <c r="N35" s="293"/>
      <c r="O35" s="294">
        <v>0</v>
      </c>
      <c r="P35" s="293"/>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row>
    <row r="36" spans="1:192" ht="27" customHeight="1">
      <c r="A36" s="290">
        <v>302</v>
      </c>
      <c r="B36" s="291" t="s">
        <v>310</v>
      </c>
      <c r="C36" s="291" t="s">
        <v>344</v>
      </c>
      <c r="D36" s="291" t="s">
        <v>383</v>
      </c>
      <c r="E36" s="291" t="s">
        <v>306</v>
      </c>
      <c r="F36" s="291" t="s">
        <v>385</v>
      </c>
      <c r="G36" s="128">
        <f t="shared" si="0"/>
        <v>5.5</v>
      </c>
      <c r="H36" s="128">
        <v>5.5</v>
      </c>
      <c r="I36" s="128">
        <v>5.5</v>
      </c>
      <c r="J36" s="292"/>
      <c r="K36" s="293">
        <v>0</v>
      </c>
      <c r="L36" s="293"/>
      <c r="M36" s="293"/>
      <c r="N36" s="293"/>
      <c r="O36" s="294">
        <v>0</v>
      </c>
      <c r="P36" s="293"/>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row>
    <row r="37" spans="1:192" ht="27" customHeight="1">
      <c r="A37" s="290">
        <v>302</v>
      </c>
      <c r="B37" s="291" t="s">
        <v>386</v>
      </c>
      <c r="C37" s="291" t="s">
        <v>387</v>
      </c>
      <c r="D37" s="291" t="s">
        <v>383</v>
      </c>
      <c r="E37" s="291" t="s">
        <v>306</v>
      </c>
      <c r="F37" s="291" t="s">
        <v>385</v>
      </c>
      <c r="G37" s="128">
        <f t="shared" si="0"/>
        <v>0.3</v>
      </c>
      <c r="H37" s="128">
        <v>0.3</v>
      </c>
      <c r="I37" s="128">
        <v>0.3</v>
      </c>
      <c r="J37" s="292"/>
      <c r="K37" s="293">
        <v>0</v>
      </c>
      <c r="L37" s="293"/>
      <c r="M37" s="293"/>
      <c r="N37" s="293"/>
      <c r="O37" s="294">
        <v>0</v>
      </c>
      <c r="P37" s="293"/>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row>
    <row r="38" spans="1:192" ht="27" customHeight="1">
      <c r="A38" s="290">
        <v>302</v>
      </c>
      <c r="B38" s="291" t="s">
        <v>345</v>
      </c>
      <c r="C38" s="291" t="s">
        <v>346</v>
      </c>
      <c r="D38" s="291" t="s">
        <v>335</v>
      </c>
      <c r="E38" s="291" t="s">
        <v>306</v>
      </c>
      <c r="F38" s="291" t="s">
        <v>346</v>
      </c>
      <c r="G38" s="128">
        <f t="shared" si="0"/>
        <v>6</v>
      </c>
      <c r="H38" s="128">
        <v>6</v>
      </c>
      <c r="I38" s="128">
        <v>6</v>
      </c>
      <c r="J38" s="292"/>
      <c r="K38" s="293">
        <v>0</v>
      </c>
      <c r="L38" s="293"/>
      <c r="M38" s="293"/>
      <c r="N38" s="293"/>
      <c r="O38" s="294">
        <v>0</v>
      </c>
      <c r="P38" s="293"/>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row>
    <row r="39" spans="1:192" ht="27" customHeight="1">
      <c r="A39" s="290">
        <v>302</v>
      </c>
      <c r="B39" s="291" t="s">
        <v>347</v>
      </c>
      <c r="C39" s="291" t="s">
        <v>348</v>
      </c>
      <c r="D39" s="291" t="s">
        <v>335</v>
      </c>
      <c r="E39" s="291" t="s">
        <v>307</v>
      </c>
      <c r="F39" s="291" t="s">
        <v>348</v>
      </c>
      <c r="G39" s="128">
        <f t="shared" si="0"/>
        <v>50.5</v>
      </c>
      <c r="H39" s="128">
        <v>50.5</v>
      </c>
      <c r="I39" s="128">
        <v>0.5</v>
      </c>
      <c r="J39" s="292"/>
      <c r="K39" s="293">
        <v>0</v>
      </c>
      <c r="L39" s="293"/>
      <c r="M39" s="293"/>
      <c r="N39" s="293"/>
      <c r="O39" s="294">
        <v>0</v>
      </c>
      <c r="P39" s="293"/>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row>
    <row r="40" spans="1:192" ht="27" customHeight="1">
      <c r="A40" s="290">
        <v>302</v>
      </c>
      <c r="B40" s="291" t="s">
        <v>347</v>
      </c>
      <c r="C40" s="291" t="s">
        <v>348</v>
      </c>
      <c r="D40" s="291" t="s">
        <v>383</v>
      </c>
      <c r="E40" s="291" t="s">
        <v>306</v>
      </c>
      <c r="F40" s="291" t="s">
        <v>385</v>
      </c>
      <c r="G40" s="128">
        <f t="shared" si="0"/>
        <v>5</v>
      </c>
      <c r="H40" s="128">
        <v>5</v>
      </c>
      <c r="I40" s="128">
        <v>5</v>
      </c>
      <c r="J40" s="292"/>
      <c r="K40" s="293">
        <v>0</v>
      </c>
      <c r="L40" s="293"/>
      <c r="M40" s="293"/>
      <c r="N40" s="293"/>
      <c r="O40" s="294">
        <v>0</v>
      </c>
      <c r="P40" s="293"/>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row>
    <row r="41" spans="1:192" ht="27" customHeight="1">
      <c r="A41" s="290">
        <v>302</v>
      </c>
      <c r="B41" s="291" t="s">
        <v>388</v>
      </c>
      <c r="C41" s="291" t="s">
        <v>389</v>
      </c>
      <c r="D41" s="291" t="s">
        <v>335</v>
      </c>
      <c r="E41" s="291" t="s">
        <v>338</v>
      </c>
      <c r="F41" s="291" t="s">
        <v>389</v>
      </c>
      <c r="G41" s="128">
        <f t="shared" si="0"/>
        <v>3.5</v>
      </c>
      <c r="H41" s="128">
        <v>3.5</v>
      </c>
      <c r="I41" s="128">
        <v>3.5</v>
      </c>
      <c r="J41" s="292"/>
      <c r="K41" s="293">
        <v>0</v>
      </c>
      <c r="L41" s="293"/>
      <c r="M41" s="293"/>
      <c r="N41" s="293"/>
      <c r="O41" s="294">
        <v>0</v>
      </c>
      <c r="P41" s="293"/>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row>
    <row r="42" spans="1:192" ht="27" customHeight="1">
      <c r="A42" s="290">
        <v>302</v>
      </c>
      <c r="B42" s="291" t="s">
        <v>388</v>
      </c>
      <c r="C42" s="291" t="s">
        <v>389</v>
      </c>
      <c r="D42" s="291" t="s">
        <v>383</v>
      </c>
      <c r="E42" s="291" t="s">
        <v>306</v>
      </c>
      <c r="F42" s="291" t="s">
        <v>385</v>
      </c>
      <c r="G42" s="128">
        <f t="shared" si="0"/>
        <v>0.7</v>
      </c>
      <c r="H42" s="128">
        <v>0.7</v>
      </c>
      <c r="I42" s="128">
        <v>0.7</v>
      </c>
      <c r="J42" s="292"/>
      <c r="K42" s="293">
        <v>0</v>
      </c>
      <c r="L42" s="293"/>
      <c r="M42" s="293"/>
      <c r="N42" s="293"/>
      <c r="O42" s="294">
        <v>0</v>
      </c>
      <c r="P42" s="293"/>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row>
    <row r="43" spans="1:192" ht="27" customHeight="1">
      <c r="A43" s="290">
        <v>302</v>
      </c>
      <c r="B43" s="291" t="s">
        <v>5</v>
      </c>
      <c r="C43" s="291" t="s">
        <v>6</v>
      </c>
      <c r="D43" s="291" t="s">
        <v>383</v>
      </c>
      <c r="E43" s="291" t="s">
        <v>306</v>
      </c>
      <c r="F43" s="291" t="s">
        <v>385</v>
      </c>
      <c r="G43" s="128">
        <f t="shared" si="0"/>
        <v>0.15</v>
      </c>
      <c r="H43" s="128">
        <v>0.15</v>
      </c>
      <c r="I43" s="128">
        <v>0.15</v>
      </c>
      <c r="J43" s="292"/>
      <c r="K43" s="293">
        <v>0</v>
      </c>
      <c r="L43" s="293"/>
      <c r="M43" s="293"/>
      <c r="N43" s="293"/>
      <c r="O43" s="294">
        <v>0</v>
      </c>
      <c r="P43" s="29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row>
    <row r="44" spans="1:192" ht="27" customHeight="1">
      <c r="A44" s="290">
        <v>302</v>
      </c>
      <c r="B44" s="291" t="s">
        <v>349</v>
      </c>
      <c r="C44" s="291" t="s">
        <v>350</v>
      </c>
      <c r="D44" s="291" t="s">
        <v>335</v>
      </c>
      <c r="E44" s="291" t="s">
        <v>313</v>
      </c>
      <c r="F44" s="291" t="s">
        <v>351</v>
      </c>
      <c r="G44" s="128">
        <f t="shared" si="0"/>
        <v>20.5</v>
      </c>
      <c r="H44" s="128">
        <v>20.5</v>
      </c>
      <c r="I44" s="128">
        <v>20.5</v>
      </c>
      <c r="J44" s="292"/>
      <c r="K44" s="293">
        <v>0</v>
      </c>
      <c r="L44" s="293"/>
      <c r="M44" s="293"/>
      <c r="N44" s="293"/>
      <c r="O44" s="294">
        <v>0</v>
      </c>
      <c r="P44" s="293"/>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row>
    <row r="45" spans="1:192" ht="27" customHeight="1">
      <c r="A45" s="290">
        <v>302</v>
      </c>
      <c r="B45" s="291" t="s">
        <v>349</v>
      </c>
      <c r="C45" s="291" t="s">
        <v>350</v>
      </c>
      <c r="D45" s="291" t="s">
        <v>383</v>
      </c>
      <c r="E45" s="291" t="s">
        <v>306</v>
      </c>
      <c r="F45" s="291" t="s">
        <v>385</v>
      </c>
      <c r="G45" s="128">
        <f t="shared" si="0"/>
        <v>4.72</v>
      </c>
      <c r="H45" s="128">
        <v>4.72</v>
      </c>
      <c r="I45" s="128">
        <v>4.72</v>
      </c>
      <c r="J45" s="292"/>
      <c r="K45" s="293">
        <v>0</v>
      </c>
      <c r="L45" s="293"/>
      <c r="M45" s="293"/>
      <c r="N45" s="293"/>
      <c r="O45" s="294">
        <v>0</v>
      </c>
      <c r="P45" s="293"/>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row>
    <row r="46" spans="1:192" ht="27" customHeight="1">
      <c r="A46" s="290">
        <v>302</v>
      </c>
      <c r="B46" s="291" t="s">
        <v>390</v>
      </c>
      <c r="C46" s="291" t="s">
        <v>351</v>
      </c>
      <c r="D46" s="291" t="s">
        <v>335</v>
      </c>
      <c r="E46" s="291" t="s">
        <v>313</v>
      </c>
      <c r="F46" s="291" t="s">
        <v>351</v>
      </c>
      <c r="G46" s="128">
        <f t="shared" si="0"/>
        <v>37.299999999999997</v>
      </c>
      <c r="H46" s="128">
        <v>37.299999999999997</v>
      </c>
      <c r="I46" s="128">
        <v>37.299999999999997</v>
      </c>
      <c r="J46" s="292"/>
      <c r="K46" s="293">
        <v>0</v>
      </c>
      <c r="L46" s="293"/>
      <c r="M46" s="293"/>
      <c r="N46" s="293"/>
      <c r="O46" s="294">
        <v>0</v>
      </c>
      <c r="P46" s="293"/>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row>
    <row r="47" spans="1:192" ht="27" customHeight="1">
      <c r="A47" s="290">
        <v>302</v>
      </c>
      <c r="B47" s="291" t="s">
        <v>390</v>
      </c>
      <c r="C47" s="291" t="s">
        <v>351</v>
      </c>
      <c r="D47" s="291" t="s">
        <v>383</v>
      </c>
      <c r="E47" s="291" t="s">
        <v>306</v>
      </c>
      <c r="F47" s="291" t="s">
        <v>385</v>
      </c>
      <c r="G47" s="128">
        <f t="shared" si="0"/>
        <v>5</v>
      </c>
      <c r="H47" s="128">
        <v>5</v>
      </c>
      <c r="I47" s="128">
        <v>5</v>
      </c>
      <c r="J47" s="292"/>
      <c r="K47" s="293">
        <v>0</v>
      </c>
      <c r="L47" s="293"/>
      <c r="M47" s="293"/>
      <c r="N47" s="293"/>
      <c r="O47" s="294">
        <v>0</v>
      </c>
      <c r="P47" s="293"/>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row>
    <row r="48" spans="1:192" ht="27" customHeight="1">
      <c r="A48" s="290">
        <v>302</v>
      </c>
      <c r="B48" s="291" t="s">
        <v>352</v>
      </c>
      <c r="C48" s="291" t="s">
        <v>353</v>
      </c>
      <c r="D48" s="291" t="s">
        <v>335</v>
      </c>
      <c r="E48" s="291" t="s">
        <v>304</v>
      </c>
      <c r="F48" s="291" t="s">
        <v>336</v>
      </c>
      <c r="G48" s="128">
        <f t="shared" si="0"/>
        <v>6.3569000000000004</v>
      </c>
      <c r="H48" s="128">
        <v>6.3569000000000004</v>
      </c>
      <c r="I48" s="128">
        <v>6.3569000000000004</v>
      </c>
      <c r="J48" s="292"/>
      <c r="K48" s="293">
        <v>0</v>
      </c>
      <c r="L48" s="293"/>
      <c r="M48" s="293"/>
      <c r="N48" s="293"/>
      <c r="O48" s="294">
        <v>0</v>
      </c>
      <c r="P48" s="293"/>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row>
    <row r="49" spans="1:192" ht="27" customHeight="1">
      <c r="A49" s="290">
        <v>302</v>
      </c>
      <c r="B49" s="291" t="s">
        <v>352</v>
      </c>
      <c r="C49" s="291" t="s">
        <v>353</v>
      </c>
      <c r="D49" s="291" t="s">
        <v>383</v>
      </c>
      <c r="E49" s="291" t="s">
        <v>306</v>
      </c>
      <c r="F49" s="291" t="s">
        <v>385</v>
      </c>
      <c r="G49" s="128">
        <f t="shared" si="0"/>
        <v>9.2870000000000008</v>
      </c>
      <c r="H49" s="128">
        <v>9.2870000000000008</v>
      </c>
      <c r="I49" s="128">
        <v>9.2870000000000008</v>
      </c>
      <c r="J49" s="292"/>
      <c r="K49" s="293">
        <v>0</v>
      </c>
      <c r="L49" s="293"/>
      <c r="M49" s="293"/>
      <c r="N49" s="293"/>
      <c r="O49" s="294">
        <v>0</v>
      </c>
      <c r="P49" s="293"/>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row>
    <row r="50" spans="1:192" ht="27" customHeight="1">
      <c r="A50" s="290">
        <v>302</v>
      </c>
      <c r="B50" s="291" t="s">
        <v>354</v>
      </c>
      <c r="C50" s="291" t="s">
        <v>355</v>
      </c>
      <c r="D50" s="291" t="s">
        <v>335</v>
      </c>
      <c r="E50" s="291" t="s">
        <v>304</v>
      </c>
      <c r="F50" s="291" t="s">
        <v>336</v>
      </c>
      <c r="G50" s="128">
        <f t="shared" si="0"/>
        <v>7.9461000000000004</v>
      </c>
      <c r="H50" s="128">
        <v>7.9461000000000004</v>
      </c>
      <c r="I50" s="128">
        <v>7.9461000000000004</v>
      </c>
      <c r="J50" s="292"/>
      <c r="K50" s="293">
        <v>0</v>
      </c>
      <c r="L50" s="293"/>
      <c r="M50" s="293"/>
      <c r="N50" s="293"/>
      <c r="O50" s="294">
        <v>0</v>
      </c>
      <c r="P50" s="293"/>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row>
    <row r="51" spans="1:192" ht="27" customHeight="1">
      <c r="A51" s="290">
        <v>302</v>
      </c>
      <c r="B51" s="291" t="s">
        <v>354</v>
      </c>
      <c r="C51" s="291" t="s">
        <v>355</v>
      </c>
      <c r="D51" s="291" t="s">
        <v>383</v>
      </c>
      <c r="E51" s="291" t="s">
        <v>306</v>
      </c>
      <c r="F51" s="291" t="s">
        <v>385</v>
      </c>
      <c r="G51" s="128">
        <f t="shared" si="0"/>
        <v>11.608700000000001</v>
      </c>
      <c r="H51" s="128">
        <v>11.608700000000001</v>
      </c>
      <c r="I51" s="128">
        <v>11.608700000000001</v>
      </c>
      <c r="J51" s="292"/>
      <c r="K51" s="293">
        <v>0</v>
      </c>
      <c r="L51" s="293"/>
      <c r="M51" s="293"/>
      <c r="N51" s="293"/>
      <c r="O51" s="294">
        <v>0</v>
      </c>
      <c r="P51" s="293"/>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row>
    <row r="52" spans="1:192" ht="27" customHeight="1">
      <c r="A52" s="290">
        <v>302</v>
      </c>
      <c r="B52" s="291" t="s">
        <v>356</v>
      </c>
      <c r="C52" s="291" t="s">
        <v>357</v>
      </c>
      <c r="D52" s="291" t="s">
        <v>335</v>
      </c>
      <c r="E52" s="291" t="s">
        <v>309</v>
      </c>
      <c r="F52" s="291" t="s">
        <v>357</v>
      </c>
      <c r="G52" s="128">
        <f t="shared" si="0"/>
        <v>9.1</v>
      </c>
      <c r="H52" s="128">
        <v>9.1</v>
      </c>
      <c r="I52" s="128">
        <v>9.1</v>
      </c>
      <c r="J52" s="292"/>
      <c r="K52" s="293">
        <v>0</v>
      </c>
      <c r="L52" s="293"/>
      <c r="M52" s="293"/>
      <c r="N52" s="293"/>
      <c r="O52" s="294">
        <v>0</v>
      </c>
      <c r="P52" s="293"/>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row>
    <row r="53" spans="1:192" ht="27" customHeight="1">
      <c r="A53" s="290">
        <v>302</v>
      </c>
      <c r="B53" s="291" t="s">
        <v>356</v>
      </c>
      <c r="C53" s="291" t="s">
        <v>357</v>
      </c>
      <c r="D53" s="291" t="s">
        <v>383</v>
      </c>
      <c r="E53" s="291" t="s">
        <v>306</v>
      </c>
      <c r="F53" s="291" t="s">
        <v>385</v>
      </c>
      <c r="G53" s="128">
        <f t="shared" si="0"/>
        <v>0.5</v>
      </c>
      <c r="H53" s="128">
        <v>0.5</v>
      </c>
      <c r="I53" s="128">
        <v>0.5</v>
      </c>
      <c r="J53" s="292"/>
      <c r="K53" s="293">
        <v>0</v>
      </c>
      <c r="L53" s="293"/>
      <c r="M53" s="293"/>
      <c r="N53" s="293"/>
      <c r="O53" s="294">
        <v>0</v>
      </c>
      <c r="P53" s="29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row>
    <row r="54" spans="1:192" ht="27" customHeight="1">
      <c r="A54" s="290">
        <v>302</v>
      </c>
      <c r="B54" s="291" t="s">
        <v>358</v>
      </c>
      <c r="C54" s="291" t="s">
        <v>359</v>
      </c>
      <c r="D54" s="291" t="s">
        <v>335</v>
      </c>
      <c r="E54" s="291" t="s">
        <v>304</v>
      </c>
      <c r="F54" s="291" t="s">
        <v>336</v>
      </c>
      <c r="G54" s="128">
        <f t="shared" si="0"/>
        <v>62.9</v>
      </c>
      <c r="H54" s="128">
        <v>62.9</v>
      </c>
      <c r="I54" s="128">
        <v>62.9</v>
      </c>
      <c r="J54" s="292"/>
      <c r="K54" s="293">
        <v>0</v>
      </c>
      <c r="L54" s="293"/>
      <c r="M54" s="293"/>
      <c r="N54" s="293"/>
      <c r="O54" s="294">
        <v>0</v>
      </c>
      <c r="P54" s="293"/>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row>
    <row r="55" spans="1:192" ht="27" customHeight="1">
      <c r="A55" s="290">
        <v>302</v>
      </c>
      <c r="B55" s="291" t="s">
        <v>360</v>
      </c>
      <c r="C55" s="291" t="s">
        <v>361</v>
      </c>
      <c r="D55" s="291" t="s">
        <v>335</v>
      </c>
      <c r="E55" s="291" t="s">
        <v>360</v>
      </c>
      <c r="F55" s="291" t="s">
        <v>361</v>
      </c>
      <c r="G55" s="128">
        <f t="shared" si="0"/>
        <v>1335.3559</v>
      </c>
      <c r="H55" s="128">
        <v>63.4559</v>
      </c>
      <c r="I55" s="128">
        <v>63.4559</v>
      </c>
      <c r="J55" s="292"/>
      <c r="K55" s="293">
        <v>0</v>
      </c>
      <c r="L55" s="293"/>
      <c r="M55" s="293"/>
      <c r="N55" s="293"/>
      <c r="O55" s="294">
        <v>1271.9000000000001</v>
      </c>
      <c r="P55" s="293"/>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row>
    <row r="56" spans="1:192" ht="27" customHeight="1">
      <c r="A56" s="290">
        <v>302</v>
      </c>
      <c r="B56" s="291" t="s">
        <v>360</v>
      </c>
      <c r="C56" s="291" t="s">
        <v>361</v>
      </c>
      <c r="D56" s="291" t="s">
        <v>383</v>
      </c>
      <c r="E56" s="291" t="s">
        <v>306</v>
      </c>
      <c r="F56" s="291" t="s">
        <v>385</v>
      </c>
      <c r="G56" s="128">
        <f t="shared" si="0"/>
        <v>250.4674</v>
      </c>
      <c r="H56" s="128">
        <v>30.3874</v>
      </c>
      <c r="I56" s="128">
        <v>30.3874</v>
      </c>
      <c r="J56" s="292"/>
      <c r="K56" s="293">
        <v>0</v>
      </c>
      <c r="L56" s="293"/>
      <c r="M56" s="293"/>
      <c r="N56" s="293"/>
      <c r="O56" s="294">
        <v>220.08</v>
      </c>
      <c r="P56" s="293"/>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row>
    <row r="57" spans="1:192" ht="27" customHeight="1">
      <c r="A57" s="290">
        <v>303</v>
      </c>
      <c r="B57" s="291" t="s">
        <v>304</v>
      </c>
      <c r="C57" s="291" t="s">
        <v>362</v>
      </c>
      <c r="D57" s="291" t="s">
        <v>363</v>
      </c>
      <c r="E57" s="291" t="s">
        <v>313</v>
      </c>
      <c r="F57" s="291" t="s">
        <v>364</v>
      </c>
      <c r="G57" s="128">
        <f t="shared" si="0"/>
        <v>95.265600000000006</v>
      </c>
      <c r="H57" s="128">
        <v>95.265600000000006</v>
      </c>
      <c r="I57" s="128">
        <v>95.265600000000006</v>
      </c>
      <c r="J57" s="292"/>
      <c r="K57" s="293">
        <v>0</v>
      </c>
      <c r="L57" s="293"/>
      <c r="M57" s="293"/>
      <c r="N57" s="293"/>
      <c r="O57" s="294">
        <v>0</v>
      </c>
      <c r="P57" s="293"/>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row>
    <row r="58" spans="1:192" ht="27" customHeight="1">
      <c r="A58" s="290">
        <v>303</v>
      </c>
      <c r="B58" s="291" t="s">
        <v>306</v>
      </c>
      <c r="C58" s="291" t="s">
        <v>365</v>
      </c>
      <c r="D58" s="291" t="s">
        <v>363</v>
      </c>
      <c r="E58" s="291" t="s">
        <v>313</v>
      </c>
      <c r="F58" s="291" t="s">
        <v>364</v>
      </c>
      <c r="G58" s="128">
        <f t="shared" si="0"/>
        <v>89.981899999999996</v>
      </c>
      <c r="H58" s="128">
        <v>89.981899999999996</v>
      </c>
      <c r="I58" s="128">
        <v>89.981899999999996</v>
      </c>
      <c r="J58" s="292"/>
      <c r="K58" s="293">
        <v>0</v>
      </c>
      <c r="L58" s="293"/>
      <c r="M58" s="293"/>
      <c r="N58" s="293"/>
      <c r="O58" s="294">
        <v>0</v>
      </c>
      <c r="P58" s="293"/>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row>
    <row r="59" spans="1:192" ht="27" customHeight="1">
      <c r="A59" s="290">
        <v>310</v>
      </c>
      <c r="B59" s="291" t="s">
        <v>306</v>
      </c>
      <c r="C59" s="291" t="s">
        <v>366</v>
      </c>
      <c r="D59" s="291" t="s">
        <v>367</v>
      </c>
      <c r="E59" s="291" t="s">
        <v>338</v>
      </c>
      <c r="F59" s="291" t="s">
        <v>368</v>
      </c>
      <c r="G59" s="128">
        <f t="shared" si="0"/>
        <v>3.5</v>
      </c>
      <c r="H59" s="128">
        <v>3.5</v>
      </c>
      <c r="I59" s="128">
        <v>3.5</v>
      </c>
      <c r="J59" s="292"/>
      <c r="K59" s="293">
        <v>0</v>
      </c>
      <c r="L59" s="293"/>
      <c r="M59" s="293"/>
      <c r="N59" s="293"/>
      <c r="O59" s="294">
        <v>0</v>
      </c>
      <c r="P59" s="293"/>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row>
    <row r="60" spans="1:192" ht="27" customHeight="1">
      <c r="A60" s="290">
        <v>310</v>
      </c>
      <c r="B60" s="291" t="s">
        <v>306</v>
      </c>
      <c r="C60" s="291" t="s">
        <v>366</v>
      </c>
      <c r="D60" s="291" t="s">
        <v>1</v>
      </c>
      <c r="E60" s="291" t="s">
        <v>304</v>
      </c>
      <c r="F60" s="291" t="s">
        <v>2</v>
      </c>
      <c r="G60" s="128">
        <f t="shared" si="0"/>
        <v>3</v>
      </c>
      <c r="H60" s="128">
        <v>3</v>
      </c>
      <c r="I60" s="128">
        <v>3</v>
      </c>
      <c r="J60" s="292"/>
      <c r="K60" s="293">
        <v>0</v>
      </c>
      <c r="L60" s="293"/>
      <c r="M60" s="293"/>
      <c r="N60" s="293"/>
      <c r="O60" s="294">
        <v>0</v>
      </c>
      <c r="P60" s="293"/>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row>
    <row r="61" spans="1:192" ht="27" customHeight="1">
      <c r="A61" s="290">
        <v>310</v>
      </c>
      <c r="B61" s="291" t="s">
        <v>360</v>
      </c>
      <c r="C61" s="291" t="s">
        <v>3</v>
      </c>
      <c r="D61" s="291" t="s">
        <v>1</v>
      </c>
      <c r="E61" s="291" t="s">
        <v>304</v>
      </c>
      <c r="F61" s="291" t="s">
        <v>2</v>
      </c>
      <c r="G61" s="128">
        <f t="shared" si="0"/>
        <v>104.5</v>
      </c>
      <c r="H61" s="128">
        <v>104.5</v>
      </c>
      <c r="I61" s="128">
        <v>104.5</v>
      </c>
      <c r="J61" s="292"/>
      <c r="K61" s="293">
        <v>0</v>
      </c>
      <c r="L61" s="293"/>
      <c r="M61" s="293"/>
      <c r="N61" s="293"/>
      <c r="O61" s="294">
        <v>0</v>
      </c>
      <c r="P61" s="293"/>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row>
    <row r="62" spans="1:192" ht="27" customHeight="1">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row>
    <row r="63" spans="1:192" ht="27" customHeight="1">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row>
    <row r="64" spans="1:192" ht="27" customHeight="1">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row>
    <row r="65" spans="1:192" ht="27" customHeight="1">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row>
    <row r="66" spans="1:192" ht="27" customHeight="1">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row>
    <row r="67" spans="1:192" ht="27" customHeight="1">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row>
    <row r="68" spans="1:192" ht="27" customHeight="1">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row>
    <row r="69" spans="1:192" ht="27" customHeight="1">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row>
    <row r="70" spans="1:192" ht="27" customHeight="1">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row>
    <row r="71" spans="1:192" ht="27" customHeight="1">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row>
    <row r="72" spans="1:192" ht="27" customHeight="1">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row>
    <row r="73" spans="1:192" ht="27" customHeight="1">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row>
    <row r="74" spans="1:192" ht="27" customHeight="1">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row>
    <row r="75" spans="1:192" ht="27" customHeight="1">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row>
    <row r="76" spans="1:192" ht="27" customHeight="1">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row>
    <row r="77" spans="1:192" ht="27" customHeight="1">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row>
    <row r="78" spans="1:192" ht="27" customHeight="1">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row>
    <row r="79" spans="1:192" ht="27" customHeight="1">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row>
    <row r="80" spans="1:192" ht="27" customHeight="1">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row>
    <row r="81" spans="1:192" ht="27" customHeight="1">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row>
  </sheetData>
  <sheetProtection formatCells="0" formatColumns="0" formatRows="0"/>
  <mergeCells count="25">
    <mergeCell ref="I6:I7"/>
    <mergeCell ref="L5:L7"/>
    <mergeCell ref="A3:D3"/>
    <mergeCell ref="A4:C4"/>
    <mergeCell ref="G4:G7"/>
    <mergeCell ref="F5:F7"/>
    <mergeCell ref="E5:E7"/>
    <mergeCell ref="D4:F4"/>
    <mergeCell ref="B6:B7"/>
    <mergeCell ref="A1:B1"/>
    <mergeCell ref="A2:P2"/>
    <mergeCell ref="O3:P3"/>
    <mergeCell ref="A5:B5"/>
    <mergeCell ref="C5:C7"/>
    <mergeCell ref="P5:P7"/>
    <mergeCell ref="A6:A7"/>
    <mergeCell ref="H5:I5"/>
    <mergeCell ref="J5:J7"/>
    <mergeCell ref="D5:D7"/>
    <mergeCell ref="K5:K7"/>
    <mergeCell ref="M5:M7"/>
    <mergeCell ref="N5:N7"/>
    <mergeCell ref="H4:P4"/>
    <mergeCell ref="O5:O7"/>
    <mergeCell ref="H6:H7"/>
  </mergeCells>
  <phoneticPr fontId="15" type="noConversion"/>
  <printOptions horizontalCentered="1"/>
  <pageMargins left="0" right="0" top="0.39370078740157477" bottom="0.39370078740157477" header="0.51181100484893072" footer="0.5118110048489307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C36"/>
  <sheetViews>
    <sheetView showGridLines="0" showZeros="0" workbookViewId="0">
      <selection activeCell="C8" sqref="C8"/>
    </sheetView>
  </sheetViews>
  <sheetFormatPr defaultColWidth="9.1640625" defaultRowHeight="11.25"/>
  <cols>
    <col min="1" max="1" width="64.6640625" customWidth="1"/>
    <col min="2" max="2" width="43.6640625" customWidth="1"/>
    <col min="3" max="3" width="27" customWidth="1"/>
  </cols>
  <sheetData>
    <row r="1" spans="1:3" ht="11.25" customHeight="1">
      <c r="B1" s="2" t="s">
        <v>131</v>
      </c>
    </row>
    <row r="2" spans="1:3" s="35" customFormat="1" ht="19.5" customHeight="1">
      <c r="A2" s="432" t="s">
        <v>141</v>
      </c>
      <c r="B2" s="432"/>
      <c r="C2" s="34"/>
    </row>
    <row r="3" spans="1:3" ht="15.75" customHeight="1">
      <c r="A3" s="133" t="s">
        <v>41</v>
      </c>
      <c r="B3" s="36" t="s">
        <v>46</v>
      </c>
    </row>
    <row r="4" spans="1:3" s="39" customFormat="1" ht="30" customHeight="1">
      <c r="A4" s="37" t="s">
        <v>132</v>
      </c>
      <c r="B4" s="38" t="s">
        <v>415</v>
      </c>
      <c r="C4" s="6"/>
    </row>
    <row r="5" spans="1:3" s="41" customFormat="1" ht="23.25" customHeight="1">
      <c r="A5" s="40" t="s">
        <v>133</v>
      </c>
      <c r="B5" s="134">
        <f>B6+B7+B8</f>
        <v>133.39000000000001</v>
      </c>
      <c r="C5" s="15"/>
    </row>
    <row r="6" spans="1:3" s="41" customFormat="1" ht="23.25" customHeight="1">
      <c r="A6" s="42" t="s">
        <v>134</v>
      </c>
      <c r="B6" s="129">
        <v>7</v>
      </c>
      <c r="C6" s="15"/>
    </row>
    <row r="7" spans="1:3" s="41" customFormat="1" ht="23.25" customHeight="1">
      <c r="A7" s="42" t="s">
        <v>135</v>
      </c>
      <c r="B7" s="130">
        <v>33.1</v>
      </c>
      <c r="C7" s="15"/>
    </row>
    <row r="8" spans="1:3" s="41" customFormat="1" ht="23.25" customHeight="1">
      <c r="A8" s="42" t="s">
        <v>136</v>
      </c>
      <c r="B8" s="129">
        <f>B9+B10</f>
        <v>93.29</v>
      </c>
      <c r="C8" s="15"/>
    </row>
    <row r="9" spans="1:3" s="41" customFormat="1" ht="23.25" customHeight="1">
      <c r="A9" s="42" t="s">
        <v>137</v>
      </c>
      <c r="B9" s="131">
        <v>93.29</v>
      </c>
      <c r="C9" s="15"/>
    </row>
    <row r="10" spans="1:3" s="41" customFormat="1" ht="23.25" customHeight="1">
      <c r="A10" s="43" t="s">
        <v>138</v>
      </c>
      <c r="B10" s="132">
        <v>0</v>
      </c>
      <c r="C10" s="15"/>
    </row>
    <row r="11" spans="1:3" s="39" customFormat="1" ht="23.25" customHeight="1">
      <c r="A11" s="44"/>
      <c r="B11" s="45"/>
      <c r="C11"/>
    </row>
    <row r="12" spans="1:3" s="39" customFormat="1" ht="60" customHeight="1">
      <c r="A12" s="433" t="s">
        <v>139</v>
      </c>
      <c r="B12" s="433"/>
      <c r="C12" s="15"/>
    </row>
    <row r="13" spans="1:3" s="39" customFormat="1" ht="14.25" customHeight="1">
      <c r="A13"/>
      <c r="B13"/>
      <c r="C13"/>
    </row>
    <row r="14" spans="1:3" s="39" customFormat="1" ht="14.25" customHeight="1">
      <c r="A14"/>
      <c r="B14"/>
      <c r="C14"/>
    </row>
    <row r="15" spans="1:3" s="39" customFormat="1" ht="14.25" customHeight="1">
      <c r="A15"/>
      <c r="B15"/>
      <c r="C15"/>
    </row>
    <row r="16" spans="1:3" s="39" customFormat="1" ht="14.25" customHeight="1">
      <c r="A16"/>
      <c r="B16"/>
      <c r="C16"/>
    </row>
    <row r="17" spans="1:3" s="39" customFormat="1" ht="14.25" customHeight="1">
      <c r="A17"/>
      <c r="B17" s="15"/>
      <c r="C17"/>
    </row>
    <row r="18" spans="1:3" s="39" customFormat="1" ht="14.25" customHeight="1">
      <c r="A18" s="6"/>
      <c r="B18" s="295"/>
      <c r="C18" s="6"/>
    </row>
    <row r="19" spans="1:3" s="39" customFormat="1" ht="14.25" customHeight="1">
      <c r="A19" s="6"/>
      <c r="B19" s="6"/>
      <c r="C19" s="6"/>
    </row>
    <row r="20" spans="1:3" s="39" customFormat="1" ht="14.25" customHeight="1">
      <c r="A20" s="6"/>
      <c r="B20" s="6"/>
      <c r="C20" s="6"/>
    </row>
    <row r="21" spans="1:3" s="39" customFormat="1" ht="14.25" customHeight="1">
      <c r="A21" s="6"/>
      <c r="B21" s="6"/>
      <c r="C21" s="6"/>
    </row>
    <row r="22" spans="1:3" s="39" customFormat="1" ht="14.25" customHeight="1">
      <c r="A22" s="6"/>
      <c r="B22" s="6"/>
      <c r="C22" s="6"/>
    </row>
    <row r="23" spans="1:3" s="39" customFormat="1" ht="14.25" customHeight="1">
      <c r="A23" s="6"/>
      <c r="B23" s="6"/>
      <c r="C23" s="6"/>
    </row>
    <row r="24" spans="1:3" s="39" customFormat="1" ht="14.25" customHeight="1">
      <c r="A24" s="6"/>
      <c r="B24" s="6"/>
      <c r="C24" s="6"/>
    </row>
    <row r="25" spans="1:3" s="39" customFormat="1" ht="14.25" customHeight="1">
      <c r="A25" s="6"/>
      <c r="B25" s="6"/>
      <c r="C25" s="6"/>
    </row>
    <row r="26" spans="1:3" s="39" customFormat="1" ht="14.25" customHeight="1">
      <c r="A26" s="6"/>
      <c r="B26" s="6"/>
      <c r="C26" s="6"/>
    </row>
    <row r="27" spans="1:3" s="39" customFormat="1" ht="14.25" customHeight="1">
      <c r="A27" s="6"/>
      <c r="B27" s="6"/>
      <c r="C27" s="6"/>
    </row>
    <row r="28" spans="1:3" s="39" customFormat="1" ht="14.25" customHeight="1">
      <c r="A28" s="6"/>
      <c r="B28" s="6"/>
      <c r="C28" s="6"/>
    </row>
    <row r="29" spans="1:3" s="39" customFormat="1" ht="14.25" customHeight="1">
      <c r="A29" s="6"/>
      <c r="B29" s="6"/>
      <c r="C29" s="6"/>
    </row>
    <row r="30" spans="1:3" s="39" customFormat="1" ht="14.25" customHeight="1">
      <c r="A30" s="6"/>
      <c r="B30" s="6"/>
      <c r="C30" s="6"/>
    </row>
    <row r="31" spans="1:3" s="39" customFormat="1" ht="14.25" customHeight="1">
      <c r="A31" s="6"/>
      <c r="B31" s="6"/>
      <c r="C31" s="6"/>
    </row>
    <row r="32" spans="1:3" s="39" customFormat="1" ht="14.25" customHeight="1">
      <c r="A32" s="6"/>
      <c r="B32" s="6"/>
      <c r="C32" s="6"/>
    </row>
    <row r="33" spans="1:3" s="39" customFormat="1" ht="14.25" customHeight="1">
      <c r="A33"/>
      <c r="B33"/>
      <c r="C33"/>
    </row>
    <row r="34" spans="1:3" s="39" customFormat="1" ht="14.25" customHeight="1">
      <c r="A34"/>
      <c r="B34"/>
      <c r="C34"/>
    </row>
    <row r="35" spans="1:3" s="39" customFormat="1" ht="14.25" customHeight="1">
      <c r="A35"/>
      <c r="B35"/>
      <c r="C35"/>
    </row>
    <row r="36" spans="1:3" s="39" customFormat="1" ht="14.25" customHeight="1">
      <c r="A36"/>
      <c r="B36"/>
      <c r="C36"/>
    </row>
  </sheetData>
  <sheetProtection formatCells="0" formatColumns="0" formatRows="0"/>
  <mergeCells count="2">
    <mergeCell ref="A2:B2"/>
    <mergeCell ref="A12:B12"/>
  </mergeCells>
  <phoneticPr fontId="0"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N13"/>
  <sheetViews>
    <sheetView showGridLines="0" showZeros="0" workbookViewId="0"/>
  </sheetViews>
  <sheetFormatPr defaultRowHeight="14.25"/>
  <cols>
    <col min="1" max="1" width="7.33203125" style="25" customWidth="1"/>
    <col min="2" max="3" width="6.6640625" style="25" customWidth="1"/>
    <col min="4" max="4" width="16.83203125" style="25" customWidth="1"/>
    <col min="5" max="5" width="40.6640625" style="25" customWidth="1"/>
    <col min="6" max="11" width="15.1640625" style="25" customWidth="1"/>
    <col min="12" max="12" width="17.5" style="25" customWidth="1"/>
    <col min="13" max="13" width="18" style="25" customWidth="1"/>
    <col min="14" max="14" width="12.83203125" style="25" customWidth="1"/>
    <col min="15" max="16384" width="9.33203125" style="25"/>
  </cols>
  <sheetData>
    <row r="1" spans="1:14" ht="14.25" customHeight="1">
      <c r="A1" s="135"/>
      <c r="B1" s="135"/>
      <c r="C1" s="136"/>
      <c r="D1" s="137"/>
      <c r="E1" s="138"/>
      <c r="F1" s="139"/>
      <c r="G1" s="139"/>
      <c r="H1" s="139"/>
      <c r="I1" s="140"/>
      <c r="J1" s="139"/>
      <c r="K1" s="139"/>
      <c r="L1" s="139"/>
      <c r="M1" s="139"/>
      <c r="N1" s="141" t="s">
        <v>90</v>
      </c>
    </row>
    <row r="2" spans="1:14" ht="20.25" customHeight="1">
      <c r="A2" s="142" t="s">
        <v>142</v>
      </c>
      <c r="B2" s="143"/>
      <c r="C2" s="143"/>
      <c r="D2" s="143"/>
      <c r="E2" s="143"/>
      <c r="F2" s="143"/>
      <c r="G2" s="143"/>
      <c r="H2" s="143"/>
      <c r="I2" s="143"/>
      <c r="J2" s="143"/>
      <c r="K2" s="143"/>
      <c r="L2" s="143"/>
      <c r="M2" s="143"/>
      <c r="N2" s="143"/>
    </row>
    <row r="3" spans="1:14" ht="14.25" customHeight="1">
      <c r="A3" s="166" t="s">
        <v>17</v>
      </c>
      <c r="B3" s="144"/>
      <c r="C3" s="144"/>
      <c r="D3" s="144"/>
      <c r="E3" s="144"/>
      <c r="F3" s="139"/>
      <c r="G3" s="145"/>
      <c r="H3" s="145"/>
      <c r="I3" s="145"/>
      <c r="J3" s="145"/>
      <c r="K3" s="145"/>
      <c r="L3" s="145"/>
      <c r="M3" s="146"/>
      <c r="N3" s="147" t="s">
        <v>46</v>
      </c>
    </row>
    <row r="4" spans="1:14" ht="14.25" customHeight="1">
      <c r="A4" s="148" t="s">
        <v>82</v>
      </c>
      <c r="B4" s="148"/>
      <c r="C4" s="148"/>
      <c r="D4" s="434" t="s">
        <v>83</v>
      </c>
      <c r="E4" s="434" t="s">
        <v>84</v>
      </c>
      <c r="F4" s="434" t="s">
        <v>85</v>
      </c>
      <c r="G4" s="150" t="s">
        <v>91</v>
      </c>
      <c r="H4" s="150"/>
      <c r="I4" s="150"/>
      <c r="J4" s="151"/>
      <c r="K4" s="150"/>
      <c r="L4" s="152" t="s">
        <v>92</v>
      </c>
      <c r="M4" s="150"/>
      <c r="N4" s="153"/>
    </row>
    <row r="5" spans="1:14" ht="28.5" customHeight="1">
      <c r="A5" s="154" t="s">
        <v>86</v>
      </c>
      <c r="B5" s="155" t="s">
        <v>87</v>
      </c>
      <c r="C5" s="155" t="s">
        <v>88</v>
      </c>
      <c r="D5" s="434"/>
      <c r="E5" s="434"/>
      <c r="F5" s="434"/>
      <c r="G5" s="156" t="s">
        <v>60</v>
      </c>
      <c r="H5" s="149" t="s">
        <v>93</v>
      </c>
      <c r="I5" s="149" t="s">
        <v>94</v>
      </c>
      <c r="J5" s="149" t="s">
        <v>95</v>
      </c>
      <c r="K5" s="149" t="s">
        <v>140</v>
      </c>
      <c r="L5" s="149" t="s">
        <v>60</v>
      </c>
      <c r="M5" s="157" t="s">
        <v>96</v>
      </c>
      <c r="N5" s="149" t="s">
        <v>97</v>
      </c>
    </row>
    <row r="6" spans="1:14" s="123" customFormat="1" ht="24.75" customHeight="1">
      <c r="A6" s="163"/>
      <c r="B6" s="163"/>
      <c r="C6" s="163"/>
      <c r="D6" s="163"/>
      <c r="E6" s="164"/>
      <c r="F6" s="165">
        <f>G6+L6</f>
        <v>0</v>
      </c>
      <c r="G6" s="165">
        <f>H6+I6+J6+K6</f>
        <v>0</v>
      </c>
      <c r="H6" s="165"/>
      <c r="I6" s="165"/>
      <c r="J6" s="165"/>
      <c r="K6" s="165"/>
      <c r="L6" s="165">
        <f>M6</f>
        <v>0</v>
      </c>
      <c r="M6" s="165"/>
      <c r="N6" s="165"/>
    </row>
    <row r="7" spans="1:14" ht="14.25" customHeight="1">
      <c r="A7" s="149"/>
      <c r="B7" s="158"/>
      <c r="C7" s="158"/>
      <c r="D7" s="159"/>
      <c r="E7" s="160"/>
      <c r="F7" s="161"/>
      <c r="G7" s="161"/>
      <c r="H7" s="161"/>
      <c r="I7" s="161"/>
      <c r="J7" s="161"/>
      <c r="K7" s="161"/>
      <c r="L7" s="161"/>
      <c r="M7" s="161"/>
      <c r="N7" s="161"/>
    </row>
    <row r="8" spans="1:14" ht="14.25" customHeight="1">
      <c r="A8"/>
      <c r="B8"/>
      <c r="C8"/>
      <c r="D8"/>
      <c r="E8"/>
      <c r="F8"/>
      <c r="G8"/>
      <c r="H8"/>
      <c r="I8"/>
      <c r="J8"/>
      <c r="K8"/>
      <c r="L8"/>
      <c r="M8"/>
      <c r="N8"/>
    </row>
    <row r="9" spans="1:14" ht="14.25" customHeight="1">
      <c r="A9"/>
      <c r="B9"/>
      <c r="C9"/>
      <c r="D9"/>
      <c r="E9"/>
      <c r="F9"/>
      <c r="G9"/>
      <c r="H9"/>
      <c r="I9"/>
      <c r="J9"/>
      <c r="K9"/>
      <c r="L9"/>
      <c r="M9"/>
      <c r="N9"/>
    </row>
    <row r="10" spans="1:14" ht="14.25" customHeight="1">
      <c r="A10"/>
      <c r="B10"/>
      <c r="C10"/>
      <c r="D10"/>
      <c r="E10"/>
      <c r="F10"/>
      <c r="G10"/>
      <c r="H10"/>
      <c r="I10"/>
      <c r="J10"/>
      <c r="K10"/>
      <c r="L10"/>
      <c r="M10"/>
      <c r="N10"/>
    </row>
    <row r="11" spans="1:14" ht="14.25" customHeight="1">
      <c r="A11"/>
      <c r="B11"/>
      <c r="C11"/>
      <c r="D11"/>
      <c r="E11"/>
      <c r="F11"/>
      <c r="G11"/>
      <c r="H11"/>
      <c r="I11"/>
      <c r="J11"/>
      <c r="K11"/>
      <c r="L11"/>
      <c r="M11"/>
      <c r="N11"/>
    </row>
    <row r="12" spans="1:14" ht="14.25" customHeight="1">
      <c r="A12"/>
      <c r="B12"/>
      <c r="C12"/>
      <c r="D12"/>
      <c r="E12"/>
      <c r="F12"/>
      <c r="G12"/>
      <c r="H12"/>
      <c r="I12"/>
      <c r="J12"/>
      <c r="K12"/>
      <c r="L12"/>
      <c r="M12"/>
      <c r="N12"/>
    </row>
    <row r="13" spans="1:14" ht="14.25" customHeight="1">
      <c r="A13" s="144"/>
      <c r="B13" s="144"/>
      <c r="C13" s="144"/>
      <c r="D13" s="144"/>
      <c r="E13" s="162"/>
      <c r="F13" s="144"/>
      <c r="G13" s="144"/>
      <c r="H13" s="144"/>
      <c r="I13" s="144"/>
      <c r="J13" s="144"/>
      <c r="K13" s="144"/>
      <c r="L13" s="144"/>
      <c r="M13" s="144"/>
      <c r="N13" s="144"/>
    </row>
  </sheetData>
  <sheetProtection formatCells="0" formatColumns="0" formatRows="0"/>
  <mergeCells count="3">
    <mergeCell ref="D4:D5"/>
    <mergeCell ref="E4:E5"/>
    <mergeCell ref="F4:F5"/>
  </mergeCells>
  <phoneticPr fontId="0" type="noConversion"/>
  <pageMargins left="0.75" right="0.75" top="1" bottom="1" header="0.5" footer="0.5"/>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dimension ref="A1:O12"/>
  <sheetViews>
    <sheetView showGridLines="0" showZeros="0" workbookViewId="0"/>
  </sheetViews>
  <sheetFormatPr defaultRowHeight="14.25"/>
  <cols>
    <col min="1" max="1" width="7.33203125" style="57" customWidth="1"/>
    <col min="2" max="3" width="6.6640625" style="57" customWidth="1"/>
    <col min="4" max="4" width="31.5" style="57" customWidth="1"/>
    <col min="5" max="10" width="15.1640625" style="57" customWidth="1"/>
    <col min="11" max="11" width="17.5" style="57" customWidth="1"/>
    <col min="12" max="12" width="18" style="57" customWidth="1"/>
    <col min="13" max="13" width="12.83203125" style="57" customWidth="1"/>
    <col min="14" max="16384" width="9.33203125" style="57"/>
  </cols>
  <sheetData>
    <row r="1" spans="1:15" ht="20.25" customHeight="1">
      <c r="A1" s="58" t="s">
        <v>395</v>
      </c>
      <c r="B1" s="59"/>
      <c r="C1" s="59"/>
      <c r="D1" s="59"/>
      <c r="E1" s="59"/>
      <c r="F1" s="59"/>
      <c r="G1" s="59"/>
      <c r="H1" s="59"/>
      <c r="I1" s="59"/>
      <c r="J1" s="59"/>
      <c r="K1" s="59"/>
      <c r="L1" s="59"/>
      <c r="M1" s="59"/>
    </row>
    <row r="2" spans="1:15" ht="14.25" customHeight="1">
      <c r="A2" s="167" t="s">
        <v>16</v>
      </c>
      <c r="E2" s="56"/>
      <c r="F2" s="60"/>
      <c r="G2" s="60"/>
      <c r="H2" s="60"/>
      <c r="I2" s="60"/>
      <c r="J2" s="60"/>
      <c r="K2" s="60"/>
      <c r="L2" s="61"/>
      <c r="N2" s="439" t="s">
        <v>46</v>
      </c>
      <c r="O2" s="439"/>
    </row>
    <row r="3" spans="1:15" ht="14.25" customHeight="1">
      <c r="A3" s="62" t="s">
        <v>82</v>
      </c>
      <c r="B3" s="62"/>
      <c r="C3" s="62"/>
      <c r="D3" s="435" t="s">
        <v>84</v>
      </c>
      <c r="E3" s="435" t="s">
        <v>85</v>
      </c>
      <c r="F3" s="64" t="s">
        <v>91</v>
      </c>
      <c r="G3" s="64"/>
      <c r="H3" s="64"/>
      <c r="I3" s="65"/>
      <c r="J3" s="64"/>
      <c r="K3" s="436" t="s">
        <v>92</v>
      </c>
      <c r="L3" s="437"/>
      <c r="M3" s="437"/>
      <c r="N3" s="437"/>
      <c r="O3" s="438"/>
    </row>
    <row r="4" spans="1:15" ht="28.5" customHeight="1">
      <c r="A4" s="66" t="s">
        <v>86</v>
      </c>
      <c r="B4" s="67" t="s">
        <v>87</v>
      </c>
      <c r="C4" s="67" t="s">
        <v>88</v>
      </c>
      <c r="D4" s="435"/>
      <c r="E4" s="435"/>
      <c r="F4" s="68" t="s">
        <v>60</v>
      </c>
      <c r="G4" s="63" t="s">
        <v>93</v>
      </c>
      <c r="H4" s="63" t="s">
        <v>94</v>
      </c>
      <c r="I4" s="63" t="s">
        <v>95</v>
      </c>
      <c r="J4" s="63" t="s">
        <v>396</v>
      </c>
      <c r="K4" s="63" t="s">
        <v>60</v>
      </c>
      <c r="L4" s="73" t="s">
        <v>397</v>
      </c>
      <c r="M4" s="73" t="s">
        <v>398</v>
      </c>
      <c r="N4" s="73" t="s">
        <v>399</v>
      </c>
      <c r="O4" s="73" t="s">
        <v>400</v>
      </c>
    </row>
    <row r="5" spans="1:15" ht="24.75" customHeight="1">
      <c r="A5" s="90"/>
      <c r="B5" s="90"/>
      <c r="C5" s="90"/>
      <c r="D5" s="91"/>
      <c r="E5" s="89"/>
      <c r="F5" s="89"/>
      <c r="G5" s="89"/>
      <c r="H5" s="89"/>
      <c r="I5" s="89"/>
      <c r="J5" s="89"/>
      <c r="K5" s="89"/>
      <c r="L5" s="89"/>
      <c r="M5" s="89"/>
      <c r="N5" s="74"/>
      <c r="O5" s="74"/>
    </row>
    <row r="6" spans="1:15">
      <c r="A6" s="63"/>
      <c r="B6" s="69"/>
      <c r="C6" s="69"/>
      <c r="D6" s="70"/>
      <c r="E6" s="71"/>
      <c r="F6" s="71"/>
      <c r="G6" s="71"/>
      <c r="H6" s="71"/>
      <c r="I6" s="71"/>
      <c r="J6" s="71"/>
      <c r="K6" s="71"/>
      <c r="L6" s="71"/>
      <c r="M6" s="71"/>
      <c r="N6" s="74"/>
      <c r="O6" s="74"/>
    </row>
    <row r="7" spans="1:15">
      <c r="A7" s="74"/>
      <c r="B7" s="74"/>
      <c r="C7" s="74"/>
      <c r="D7" s="74"/>
      <c r="E7" s="74"/>
      <c r="F7" s="74"/>
      <c r="G7" s="74"/>
      <c r="H7" s="74"/>
      <c r="I7" s="74"/>
      <c r="J7" s="74"/>
      <c r="K7" s="74"/>
      <c r="L7" s="74"/>
      <c r="M7" s="74"/>
      <c r="N7" s="74"/>
      <c r="O7" s="74"/>
    </row>
    <row r="8" spans="1:15">
      <c r="A8" s="74"/>
      <c r="B8" s="74"/>
      <c r="C8" s="74"/>
      <c r="D8" s="74"/>
      <c r="E8" s="74"/>
      <c r="F8" s="74"/>
      <c r="G8" s="74"/>
      <c r="H8" s="74"/>
      <c r="I8" s="74"/>
      <c r="J8" s="74"/>
      <c r="K8" s="74"/>
      <c r="L8" s="74"/>
      <c r="M8" s="74"/>
      <c r="N8" s="74"/>
      <c r="O8" s="74"/>
    </row>
    <row r="9" spans="1:15">
      <c r="A9" s="74"/>
      <c r="B9" s="74"/>
      <c r="C9" s="74"/>
      <c r="D9" s="74"/>
      <c r="E9" s="74"/>
      <c r="F9" s="74"/>
      <c r="G9" s="74"/>
      <c r="H9" s="74"/>
      <c r="I9" s="74"/>
      <c r="J9" s="74"/>
      <c r="K9" s="74"/>
      <c r="L9" s="74"/>
      <c r="M9" s="74"/>
      <c r="N9" s="74"/>
      <c r="O9" s="74"/>
    </row>
    <row r="10" spans="1:15">
      <c r="A10" s="74"/>
      <c r="B10" s="74"/>
      <c r="C10" s="74"/>
      <c r="D10" s="74"/>
      <c r="E10" s="74"/>
      <c r="F10" s="74"/>
      <c r="G10" s="74"/>
      <c r="H10" s="74"/>
      <c r="I10" s="74"/>
      <c r="J10" s="74"/>
      <c r="K10" s="74"/>
      <c r="L10" s="74"/>
      <c r="M10" s="74"/>
      <c r="N10" s="74"/>
      <c r="O10" s="74"/>
    </row>
    <row r="11" spans="1:15">
      <c r="A11"/>
      <c r="B11"/>
      <c r="C11"/>
      <c r="D11"/>
      <c r="E11"/>
      <c r="F11"/>
      <c r="G11"/>
      <c r="H11"/>
      <c r="I11"/>
      <c r="J11"/>
      <c r="K11"/>
      <c r="L11"/>
      <c r="M11"/>
      <c r="N11"/>
      <c r="O11"/>
    </row>
    <row r="12" spans="1:15">
      <c r="D12" s="72"/>
    </row>
  </sheetData>
  <sheetProtection formatCells="0" formatColumns="0" formatRows="0"/>
  <mergeCells count="4">
    <mergeCell ref="D3:D4"/>
    <mergeCell ref="E3:E4"/>
    <mergeCell ref="K3:O3"/>
    <mergeCell ref="N2:O2"/>
  </mergeCells>
  <phoneticPr fontId="0" type="noConversion"/>
  <pageMargins left="0.75" right="0.75" top="1" bottom="1" header="0.5" footer="0.5"/>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1部门预算收支总表</vt:lpstr>
      <vt:lpstr>2部门收入总体情况表</vt:lpstr>
      <vt:lpstr>3支出情况表</vt:lpstr>
      <vt:lpstr>4财政拨款收支总表</vt:lpstr>
      <vt:lpstr>5一般公共预算支出情况表</vt:lpstr>
      <vt:lpstr>6支出经济分类汇总表</vt:lpstr>
      <vt:lpstr>7一般公共预算“三公”经费支出表</vt:lpstr>
      <vt:lpstr>8政府性基金支出情况表</vt:lpstr>
      <vt:lpstr>9国有资本经营预算情况表</vt:lpstr>
      <vt:lpstr>10政府采购情况表</vt:lpstr>
      <vt:lpstr>11部门(单位)整体绩效目标表</vt:lpstr>
      <vt:lpstr>12部门预算项目绩效目标表</vt:lpstr>
      <vt:lpstr>'12部门预算项目绩效目标表'!bookmark288</vt:lpstr>
      <vt:lpstr>'10政府采购情况表'!Print_Area</vt:lpstr>
      <vt:lpstr>'2部门收入总体情况表'!Print_Area</vt:lpstr>
      <vt:lpstr>'3支出情况表'!Print_Area</vt:lpstr>
      <vt:lpstr>'5一般公共预算支出情况表'!Print_Area</vt:lpstr>
      <vt:lpstr>'6支出经济分类汇总表'!Print_Area</vt:lpstr>
      <vt:lpstr>'8政府性基金支出情况表'!Print_Area</vt:lpstr>
      <vt:lpstr>'9国有资本经营预算情况表'!Print_Area</vt:lpstr>
      <vt:lpstr>'10政府采购情况表'!Print_Titles</vt:lpstr>
      <vt:lpstr>'2部门收入总体情况表'!Print_Titles</vt:lpstr>
      <vt:lpstr>'3支出情况表'!Print_Titles</vt:lpstr>
      <vt:lpstr>'5一般公共预算支出情况表'!Print_Titles</vt:lpstr>
      <vt:lpstr>'6支出经济分类汇总表'!Print_Titles</vt:lpstr>
      <vt:lpstr>'8政府性基金支出情况表'!Print_Titles</vt:lpstr>
      <vt:lpstr>'9国有资本经营预算情况表'!Print_Titles</vt:lpstr>
    </vt:vector>
  </TitlesOfParts>
  <Company>微软用户</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lastPrinted>2018-03-22T08:59:14Z</cp:lastPrinted>
  <dcterms:created xsi:type="dcterms:W3CDTF">2017-12-06T01:55:31Z</dcterms:created>
  <dcterms:modified xsi:type="dcterms:W3CDTF">2020-06-11T02:19:45Z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85461924</vt:i4>
  </property>
</Properties>
</file>